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集团" sheetId="1" r:id="rId1"/>
    <sheet name="子公司" sheetId="3" r:id="rId2"/>
    <sheet name="轨道公司" sheetId="4" r:id="rId3"/>
  </sheets>
  <calcPr calcId="144525"/>
</workbook>
</file>

<file path=xl/sharedStrings.xml><?xml version="1.0" encoding="utf-8"?>
<sst xmlns="http://schemas.openxmlformats.org/spreadsheetml/2006/main" count="566" uniqueCount="252">
  <si>
    <t>循环集团第二轮竞争性双向选择岗位职责及任职要求</t>
  </si>
  <si>
    <t>财务融资中心</t>
  </si>
  <si>
    <t>序号</t>
  </si>
  <si>
    <t>岗位</t>
  </si>
  <si>
    <t>岗位职责</t>
  </si>
  <si>
    <t>任职要求</t>
  </si>
  <si>
    <t>岗位类别</t>
  </si>
  <si>
    <t>薪酬绩效</t>
  </si>
  <si>
    <t>定编人数（集团）</t>
  </si>
  <si>
    <t>定编人数（轨道）</t>
  </si>
  <si>
    <t>备注</t>
  </si>
  <si>
    <t>总账会计</t>
  </si>
  <si>
    <t>1、掌握集团全面经济业务，审核集团所有记账凭证；
2、负责集中核算管理，对经济活动进行分析；
3、编制集团合并报表；
4、税务筹划、协助处理审计事务等。</t>
  </si>
  <si>
    <t>1、本科及以上学历；
2、中级会计师及以上职称；
3、从事财务或审计工作3年以上；
4、具有良好的沟通能力，具备高度责任心和敬业精神。</t>
  </si>
  <si>
    <t>管理类</t>
  </si>
  <si>
    <t>9万/年</t>
  </si>
  <si>
    <t>核算会计</t>
  </si>
  <si>
    <t xml:space="preserve">1、负责集团或子公司财务核算工作（填制凭证、编制会计报表，预算编制及执行情况分析、申报纳税、发票开具和保管、财务资料整理及保管等事项）；
2、向公司负责人汇报财务工作情况；
3、配合进行本公司财务审计事项；
4、固定资产台账管理与定期盘点。
</t>
  </si>
  <si>
    <t>1、会计等相关专业，大专及以上学历，具有会计初级及以上职称；
2、具有财务核算工作经验，能熟练使用财务软件；
3、具有良好的沟通能力，较强的敬业精神和责任心，工作原则性强。</t>
  </si>
  <si>
    <t>6万/年</t>
  </si>
  <si>
    <t>达到中级职称以上，享受主管待遇，9万/年</t>
  </si>
  <si>
    <t>轨道公司核算会计</t>
  </si>
  <si>
    <t xml:space="preserve">1、负责轨道公司财务核算工作（填制凭证、编制会计报表，预算编制及执行情况分析、申报纳税、发票开具和保管、财务资料整理及保管等事项）；
2、向公司负责人汇报财务工作情况；
3、配合进行本公司财务审计事项。
</t>
  </si>
  <si>
    <t>1、会计等相关专业，大专及以上学历，具有会计初级及以上职称；
2、具有财务核算工作经验，能熟练使用财务软件；
3、具有良好的沟通能力，较强的敬业精神和责任心，工作原则性强；
4.熟悉轨道公司会计核算工作优先。</t>
  </si>
  <si>
    <t>出纳</t>
  </si>
  <si>
    <t>1、负责办理银行结算业务；
2、负责办理银行账户的开立、变更、注销等业务；
3、登记并报送资金日记账；并与银行及会计对账；
4、专项资金到位及使用台账登记等。</t>
  </si>
  <si>
    <t>1、会计等相关专业，大专及以上学历或具有会计初级及以上职称；
2、熟悉现金管理和银行结算业务，具有出纳工作经验者优先；
3、具有良好的沟通能力，较强的敬业精神和责任心，工作原则性强。</t>
  </si>
  <si>
    <t>融资计划与管理</t>
  </si>
  <si>
    <t>1、编制月度、年度还本付息计划，完成本息资金支付流程；
2、做好存量融资项目成本核算、新增融资项目成本测算；
3、债务甄别、财政债务系统更新及报送资料、配合债务办准备系列债务数据和材料；</t>
  </si>
  <si>
    <t>1.大专及以上学历，有财经类职称优先；                  
2.了解公司债务情况、具有相关工作经验；
3.有较强的逻辑思维、数据分析、风险洞察能力；
4.熟悉财政债务系统及报送资料要求。</t>
  </si>
  <si>
    <t>融资债券发行</t>
  </si>
  <si>
    <t>1、负责债券融资项目策划、洽谈对接工作；
2、债券项目贷后管理、重大信息披露、债券半年度及年度报告；
3、债券项目贷后资金出账工作；
4、公司信用评级维护和提升。</t>
  </si>
  <si>
    <t xml:space="preserve">1.大专及以上学历，具备基本财务知识，具有财经类证书、基金、证券等资格证书优先；
2.具备债券包装申报及策划工作经验；
3.熟悉掌握发改委、交易所、银行间交易商协会等债券审批通道产品要求。
</t>
  </si>
  <si>
    <t>业务类</t>
  </si>
  <si>
    <t>3.6万/年+绩效</t>
  </si>
  <si>
    <t>按绩效考核办法执行</t>
  </si>
  <si>
    <t>金融机构业务</t>
  </si>
  <si>
    <t>1、负责银行融资及非标项目策划、洽谈对接工作；
2、项目贷后管理； 
3、项目贷后资金出账工作。</t>
  </si>
  <si>
    <t>1.大专及以上学历，具备基本财务知识，具有财经类证书、基金、证券等资格证书优先；
2.有银行、非标产品、担保、小额贷款公司等工作经验优先。
3.具有良好的金融机构和社会资源者优先。</t>
  </si>
  <si>
    <t>双向选择岗位小计</t>
  </si>
  <si>
    <t>审计法务中心</t>
  </si>
  <si>
    <t>法务专员</t>
  </si>
  <si>
    <t>对接法律顾问，负责合同、对外文件、诉讼等法律风险管控，参与子公司重要经济活动前期谈判、合同起草等；负责集团、子公司合同审批的初审、对子公司合同管理的检查和考核；建立全集团合同管理台账，负责合同档案管理。</t>
  </si>
  <si>
    <t>1.大专及以上学历，法律、经济等相关专业；
2.有3年及以上相关工作经验，具较强的责任心和良好的职业操守。</t>
  </si>
  <si>
    <t>业主监督专员</t>
  </si>
  <si>
    <t>负责集团各工程项目进度跟踪、变更签证复核、进度款复核、竣工结算审核、项目移交等业主监督工作；负责监督和指导子公司业主监督职能的行使；指导子公司完成统计直报—固定资产投资报表工作；负责集团、新兴餐饮的统计直报，指导子公司每月完成固定资产投资报表工作。</t>
  </si>
  <si>
    <t>1.大专及以上学历，工程或造价等相关专业；
2.有3年及以上相关工作经验，具较强的责任心和良好的职业操守。</t>
  </si>
  <si>
    <t>内审专员</t>
  </si>
  <si>
    <t>监督集团、子公司财务制度落实情况、负责组织重要岗位的经济责任审计、重要经济活动的经济效益分析、跟踪执行情况及项目效益审计；负责集团部门及各子公司经营绩效审计；负责审计报告的编制、复核；负责集团各内控制度的梳理、修改、新增、汇编。</t>
  </si>
  <si>
    <t>1.大专及以上学历，审计、财务等相关专业
2.有3年及以上的相关工作经验，有较强的沟通协作能力，具备一定的写作水平。</t>
  </si>
  <si>
    <t>内控专员</t>
  </si>
  <si>
    <t>规范内部采购流程，牵头组织、监督集团及子公司内部企业采购的执行；负责集团、子公司资产评估及后续事项；负责集团及子公司对各服务单位外委服务项目折扣谈判，降低运行成本；参与绩效考核方案的编制和月度、季度、年度绩效考核的执行。</t>
  </si>
  <si>
    <t>1.大专及以上学历，审计、财务、造价等相关专业；
2.有3年及以上的相关工作经验，有较强的沟通协作能力，具备一定的写作水平。</t>
  </si>
  <si>
    <t>审计法务副部长
（派驻轨道公司）</t>
  </si>
  <si>
    <t xml:space="preserve">负责轨道公司全面审计法务工作，把关工程项目的业主监督职能的行使、合同的审核和管理、绩效考核方案的执行、财务制度的落实等；配合集团的各类审查、审计和考核。
</t>
  </si>
  <si>
    <t>1.大专及以上学历，审计、财务、法律等相关专业；
2.有3年及以上相关工作经验，有强烈的责任意识、良好的沟通协作能力和职业操守。</t>
  </si>
  <si>
    <t>12万/年</t>
  </si>
  <si>
    <t>业主监督专员
（派驻轨道公司）</t>
  </si>
  <si>
    <t>负责轨道公司工程项目进度跟踪、变更签证复核、进度款复核、竣工结算审核、项目移交等业主监督工作；配合审计法务专员完成其他各项工作。</t>
  </si>
  <si>
    <t>1.大专及以上学历，造价、财务等相关专业；
2.有2年及以上相关工作经验，具较强的责任心和良好的职业操守。</t>
  </si>
  <si>
    <t>前期工程专员</t>
  </si>
  <si>
    <t>对接区工程服务中心及各项目原工程人员，负责已竣工验收未结算、正结算的项目资料收集、保管、工程款支付、结算审计等相关事项。</t>
  </si>
  <si>
    <t>大专以上学历，工程、经济、管理类相关专业。3年以上相关工作经验，有公司工程部工作经验者优先。协调沟通能力强。</t>
  </si>
  <si>
    <t>综合事务中心</t>
  </si>
  <si>
    <t>行政文秘（主管）</t>
  </si>
  <si>
    <t>负责公司信息归口管理与统筹外报、收发文管理、档案管理、会议纪要、OA系统维护等。</t>
  </si>
  <si>
    <t>本科以上学历；组织管理能力强；具备较强的写作能力，能组织起草集团重要综合文稿，有行政文秘工作经验优先；能熟练操作常用办公软件；责任心强、保密意识强，工作认真细致。</t>
  </si>
  <si>
    <t>8万/年</t>
  </si>
  <si>
    <t>人力资源</t>
  </si>
  <si>
    <t>负责公司人员招聘、培训、以及考核；负责集团五险一金办理及异动；负责工会活动组织等事宜；负责公司日常纪律考核；日常办公用品的发放；固定资产调配；负责与子公司衔接及数据、文字资料、交办工资的汇总、上报。</t>
  </si>
  <si>
    <t>大专及以上学历，有人人力资源相关工作经验者优先。熟悉办公室业务，具备吃苦耐劳精神。</t>
  </si>
  <si>
    <t>集团本部双向选择岗位合计</t>
  </si>
  <si>
    <t>株洲欣石峰产业投资运营有限公司</t>
  </si>
  <si>
    <t>部门</t>
  </si>
  <si>
    <t>定编人数</t>
  </si>
  <si>
    <t>资产管理部</t>
  </si>
  <si>
    <t>部长</t>
  </si>
  <si>
    <t>协助总经理开展业务内相关工作，负责部门全面工作。</t>
  </si>
  <si>
    <t>大专及以上学历，有较强的语言组织能力和应变能力，责任意识、规矩意识、全局意识强。</t>
  </si>
  <si>
    <t>6万+绩效，绩效2倍封顶</t>
  </si>
  <si>
    <t>绩效2倍封顶</t>
  </si>
  <si>
    <t>项目一部（股权合作）</t>
  </si>
  <si>
    <t>产权合作（投资）专员</t>
  </si>
  <si>
    <t>主要负责对外联络有意向合作方，参与股权合作的谈判及合作协议的起草；尽职调查、风险评估分析、会议组织、接待记录等。</t>
  </si>
  <si>
    <t>全日制本科毕业，3年以上工作经验，有较强的沟通和文字写作能力，善于思考、勤奋，品行端正、踏实稳定，具有良好的团队合作精神。获得证券从业资格证、资产评估师、律师证等优先考虑。</t>
  </si>
  <si>
    <t>项目二部（片区开发）</t>
  </si>
  <si>
    <t>片区招商运营专员</t>
  </si>
  <si>
    <t>负责项目定位，整体策划包装及招商宣传工作；负责片区开发合作投资洽谈，制定并执行片区招商方案，达成招商合作。</t>
  </si>
  <si>
    <t>1.大专及以上学历；熟悉招商运营全流程，具有一定项目策划、包装能力；
2.具备较强的市场分析及商务谈判能力，能制定并组织执行招商方案。
3.有3年以上项目招商运营经验，有一定的商业资源优先。</t>
  </si>
  <si>
    <t>片区土地开发专员</t>
  </si>
  <si>
    <t>负责土地权属、性质调查，土地梳理，片区开发、成本测算（包含报批、征拆、收储、基础配套设施建设等费用）及可行性研究等，资料整理、归档。</t>
  </si>
  <si>
    <t>1.大学专科及以上学历，熟悉石峰区土地情况及相关政策；
2.具备土地相关知识，熟悉自然资源部门相关业务工作；
3.能熟练操作office、cad办公软件。</t>
  </si>
  <si>
    <t>片区策划专员</t>
  </si>
  <si>
    <t>负责招商项目资料整理、分析；对项目周边做好市场调研、分析工作；积极有效的开展招商对接工作；配合集团做好融资工作。</t>
  </si>
  <si>
    <t>1.全日制大学本科及以上学历，房地产、财务、经济类专业优先；
2.了解市场营销、房地产行业等方面知识，能及时掌握市场行业动态；
3.具有较强的团队协作能力、抗压能力，优秀的语言表达及写作能力。
4.能熟练操作office、cad办公软件。</t>
  </si>
  <si>
    <t>项目三部（片区开发）</t>
  </si>
  <si>
    <t>片区开拓专员</t>
  </si>
  <si>
    <t>负责土地权属、性质的调查及前期市场调查分析；负责梳理出可利用的土地，开拓新片区；负责新片区土地报批工作。</t>
  </si>
  <si>
    <t>1、大专及以上学历；熟悉地产领域及石峰区土地情况；
2、熟悉土地相关政策及报批流程；
3、具备较强的沟通、对外协调能力；
4、有5年以上土地相关工作经验，工作细致、抗压能力强，有一定的商业资源优先。</t>
  </si>
  <si>
    <t>负责片区测算（包含报批、征拆、收储、基础配套设施建设等费用）及可行性研究，共同完成土地权属、性质调查、土地梳理等全流程工作及资料整理、归档。</t>
  </si>
  <si>
    <t>1、大专及以上学历；熟悉土地相关政策及石峰区土地情况；
2、具有较强的责任感和执行力，有较强的团队协作意识；
3、有3年以上土地相关工作经验优先，工作细致、抗压能力强。</t>
  </si>
  <si>
    <t>负责片区的定位及规划方案编制；做好项目盈利分析，确定开发模式；负责招商洽谈及后期运营。</t>
  </si>
  <si>
    <t>1、大专及以上学历；熟悉地产领域，对于行业发展动态及发展趋势有一定了解；
2、对片区策划和招商运营具备一定的敏锐度；
3、有一定的商业谈判经验和素养，有挑战和创新精神；
4、有3年以上土地、房产等相关工作经验，有一定的商业资源优先。</t>
  </si>
  <si>
    <t>资产管理处置部</t>
  </si>
  <si>
    <t>资产管理处置专员（接收资产方向）</t>
  </si>
  <si>
    <t>1、负责对接移交资产属性接收、清查、分类工作；
2、资产评估、拍卖、出售处置等工作。
3、负责资产过户、办证（含土地、房屋）
4、资产变性、土地出让、调规、招拍挂等工作
5、资产的成本核算</t>
  </si>
  <si>
    <t>大专及以上学历，有较强的语言组织能力和应变能力，有实体资产招商、招租经验者优先。</t>
  </si>
  <si>
    <t>资产管理处置专员（安置房方向）</t>
  </si>
  <si>
    <t>1、负责安置房办证、土地出让、调规、招租等工作；
2、负责存量安置房销售、处置工作；</t>
  </si>
  <si>
    <t>大专及以上学历，具备一定的相关工作经验，有灵活应变能力，有良好的服务意识，工作细致、严谨。</t>
  </si>
  <si>
    <t>欣石峰双向选择岗位合计</t>
  </si>
  <si>
    <t>株洲绿色九郎文化旅游发展有限公司</t>
  </si>
  <si>
    <t>调度中心</t>
  </si>
  <si>
    <t>协助总经理各项工作；负责景区各项运营活动的统筹调度；做好公司上下协调、内外联络工作；负责对接政府相关部门、集团公司、合作单位，维护好各方关系，营造良好的运营环境。</t>
  </si>
  <si>
    <t>大专及以上学历，在管理岗位任职一年以上，年龄40岁以下；有较强的语言组织能力和应变能力，责任意识、规矩意识、全局意识强。</t>
  </si>
  <si>
    <t>薪酬标准：副部长。5.4万/年+绩效</t>
  </si>
  <si>
    <t>综合专员</t>
  </si>
  <si>
    <t>负责公司内外协调、信息归口管理与统筹外报、人事与薪酬管理、收发文处理、后勤保障、档案管理、固定资产管理、行政事务服务等。</t>
  </si>
  <si>
    <t>大专及以上学历，具备基础的写作水平，能熟练操作常用办公软件；责任心强、为人正直、保密意识强，工作认真细致，具备一定的管理能力和较强的沟通协作能力。</t>
  </si>
  <si>
    <t>招商运营部</t>
  </si>
  <si>
    <t>部  长</t>
  </si>
  <si>
    <t>主持部门全面工作，负责秋瑾故居综合管理；负责行业信息的调研、分析与整理、建立客户数据库，策划契合国家政策、市场前景良好的产业项目，建立项目库，争取各类项目扶持资金；</t>
  </si>
  <si>
    <t>大专及以上学历，具备一定的管理能力和从业经验，有较强的市场分析能力、沟通协作能力和灵活应变能力。</t>
  </si>
  <si>
    <t>招商运营副部长</t>
  </si>
  <si>
    <t>负责营商环境优化、运营项目市场拓展、景区地接工作的执行统筹、维护与经营合作单位的关系等。</t>
  </si>
  <si>
    <t>大专及以上学历，政策敏锐性强，具备较强的市场分析能力、沟通协作能力、统筹管理能力。</t>
  </si>
  <si>
    <t>薪酬标准：主管。4.8万/年+绩效</t>
  </si>
  <si>
    <t>招商专员</t>
  </si>
  <si>
    <t>负责业态招商、布局优化与营商环境打造；负责公司微信公众号、各类多媒体平台与对外文化宣传；负责党建、研学、团建、拓展等套票活动推广与市场拓展；负责各类招商文件资料的归类、整理、建档和保管工作；负责商务合同洽谈与签订。</t>
  </si>
  <si>
    <t>大专及以上学历，头脑灵活、反应敏捷、口齿伶俐、善于表达，形象气质佳；对片区有一定的熟悉度，能充分理解企业发展思路；具备基础的宣传协作能力。</t>
  </si>
  <si>
    <t>营销专员</t>
  </si>
  <si>
    <t>主要负责景区套票推广与市场拓展工作，维护景区经营合作单位的关系，承担导游职责，负责景区的地接与客服管理工作等。</t>
  </si>
  <si>
    <t xml:space="preserve">大专及以上学历，具有较强的市场洞察力和创造性，思维敏捷，勇于创新；有较强的组织协调和沟通能力，良好的团队精神，对旅游行业具有较强的分析判断能力。 </t>
  </si>
  <si>
    <t>绿色九郎公司双向选择岗位合计：</t>
  </si>
  <si>
    <t>株洲田心教育管理有限公司</t>
  </si>
  <si>
    <t>拓展运营部</t>
  </si>
  <si>
    <t>项目拓展招商专员</t>
  </si>
  <si>
    <t>1、开展市场调研及市场分析，做好项目测算及可行性研究；
2、负责片区的定位及规划方案编制，做好盈利分析，确定开发模式；
3、负责项目整体策划包装及招商宣传；
4、参与业务合同洽谈及签订；
5、负责办理拟开发项目前期手续；
6、收集、跟踪、汇总和分析国家及行业相关政策，负责项目申报工作；
7、负责公司融资、财务事务对接。</t>
  </si>
  <si>
    <t>1.大专及以上学历；市场营销及相关专业优先；
2.熟悉招商运营全流程，具有一定项目策划、包装能力；
3.具备较强的市场分析及商务谈判能力，能制定并组织执行招商方案；
4.具备一定的开拓精神及创新能力，有一定的商业资源优先。</t>
  </si>
  <si>
    <t>项目运营专员</t>
  </si>
  <si>
    <t>1、跟进项目进展情况，提供运营支持；
2、负责项目日常运营管理及维护工作；
3、定期对项目运营情况进行检查，提出改进方案；
4、负责跟进合同履行及款项回收；
5、负责公司行政管理及后勤保障；
6、负责公司档案管理。</t>
  </si>
  <si>
    <t>1.大专及以上学历；
2.具备1年以上项目运营经验；
3.具有较强的责任感和执行力；
4.工作积极主动，具备发现问题及解决问题的能力。</t>
  </si>
  <si>
    <t>田心教育公司双向选择岗位合计：</t>
  </si>
  <si>
    <t>株洲循环经济资源经营有限公司、北城物业公司</t>
  </si>
  <si>
    <t>市场运营部</t>
  </si>
  <si>
    <t>统筹循环集团旗下农贸市场、新明1号栋、立体停车场及便民点的招商运营工作</t>
  </si>
  <si>
    <t>1.具备农贸市场管理工作经验2年以上；                     
2.具有优秀的统筹协调、执行力、沟通能力；
3.具有丰富的行业资源，与品牌有良好合作关系；
4.熟悉行业知识，有较强的创新能力，拓展新的渠道，了解线上及线下推广形式；
5.市场敏锐度高，具备良好的商务谈判技巧，较强的计划性、协调能力和表达能力。</t>
  </si>
  <si>
    <t>业务拓展部</t>
  </si>
  <si>
    <t xml:space="preserve">1、负责根据公司制订的市场开发与拓展各项管理规定、制度，开发与拓展终端客户；
2、负责根据总体战略目标、市场开发与拓展战略规划，制订所管辖项目开发拓展的年度计划，并实现目标、计划；
3、负责投资商业项目的效益分析、收益管控等工作。
</t>
  </si>
  <si>
    <t>1、大专及以上学历；
2、有较强的市场感知能力、敏锐的把握市场动态和市场方向的能力；
3、具备良好的公共关系能力；
4、具有拓展精神及项目策划包装的能力；
5、能够独立开展项目可行性计划书、调研报告及收益分析编制工作。</t>
  </si>
  <si>
    <t>招商策划部</t>
  </si>
  <si>
    <t>负责公司项目的招商招租工作，制定招商战略和规划，确定招商招租工作计划并进行推进实施。</t>
  </si>
  <si>
    <t>1、大专及以上学历；
2、有较强的创新能力，熟悉线上及线下推广形式；
3、市场敏锐度高，具备较强的沟通、对外协调的能力；
4、了解市场动向，熟悉行业发展，全面掌握市场营销、市场策划、市场推广等专业知识。</t>
  </si>
  <si>
    <t>物业公司</t>
  </si>
  <si>
    <t>副部长</t>
  </si>
  <si>
    <t>协助物业经理开展各项工作</t>
  </si>
  <si>
    <t>1、大专及以上学历；
2、具备丰富的商业中心/住宅、写字楼、环卫、机关单位市场拓展、营运管理经验优先；熟悉了解物业管理专业政策与流程；
3、熟悉物业市场的现状，对市场未来发展趋势有一定的判断，有物业行业业务渠道和资源具有客户视角，有成功独立外拓项目经验；
4、工作积极主动，具有较强的开拓能力和洞察力，善于发掘客户需求及项目机会；
5、善于交流，具有良好的组织协调能力、社交能力、沟通能力、商务谈判能力、团队合作精神，较强的品牌及营销策划及推销能力。</t>
  </si>
  <si>
    <t>运营专员
(含物业）</t>
  </si>
  <si>
    <t>1、合同、资金支付及费用报销审核工作；
2、各项目收支监督及核算工作；
3、负责项目可行性研究及成本控制工作；
4、负责资产接收、管理工作。</t>
  </si>
  <si>
    <t>1、大专及以上学历；
2、了解财务软件，能熟练操作word、excel等办公软件；
3、具备良好的学习能力，资金安全意识高，原则性强，工作认真仔细，有一定的抗压能力；
4、具有数据分析能力、成本控制意识。</t>
  </si>
  <si>
    <t>营销推广专员
（含物业）</t>
  </si>
  <si>
    <t>1、根据公司总体战略部署，制订年度营销、目标及考核标准并按计划实施；
2、定期组织公司经营性项目营销推广活动；
3、农贸市场线上商城线上运营及后台管理工作；
4、各项目及公众号日常宣传工作；
5、市场推广、拓展及对外沟通联系。</t>
  </si>
  <si>
    <t>前期专员</t>
  </si>
  <si>
    <t xml:space="preserve">1、负责办理项目报批报建等相关手续，拟定公司项目报批计划、前期调查、资金预算、资金申报；
2、负责商业项目的申报、策划、包装、宣传、推介、服务和对外关系的维护工作；
3、负责商业项目的政策研究、商业模式的研究与设计；
4、负责投资商业项目的效益分析、收益管控等工作；
5、负责三供一业、老旧小区工作。
</t>
  </si>
  <si>
    <t>1、大专及以上学历；
2、具备一定的项目包装策划能力；
3、具备较强的沟通、对外协调的能力；
4、能够了解项目开发建设到竣工验收相关环节；
5、熟悉项目前期的合同条款及相关要求；
6、对项目政策具备一定的敏锐度。</t>
  </si>
  <si>
    <t>内控专员
（含资源）</t>
  </si>
  <si>
    <t>1、负责公司办公用品、低值易耗、固定资产等相关物资采购、分发及管理工作；
2、负责广告制作、物资采购、电脑维修等费用结算；
3、负责公司公章、合同章等印章的使用管理及使用审批表存档；
4、负责市、区、公司内部各类会议的通知；
5、负责公司各类会务及对外接待；
6、负责综合部各类文件、省市区相关文件收档；
7、负责各部门红头文件、合同存档；</t>
  </si>
  <si>
    <t xml:space="preserve">1、大专及以上学历；
2、具有三年以上的物业工作经验。
3、有较强的责任心和服务意识；
4、沟通能力强，稳重踏实；
</t>
  </si>
  <si>
    <t>维修维护调度专员
（含资源）</t>
  </si>
  <si>
    <t>1、负责管辖项目所有的绿化维护、电梯维保、水电维修及其他维修；                              
2、负责管辖区域内供水、供电、消防等设施定期检查、维修养护工作，确保各种设备的正常运行使用；                               
3、负责项目环境卫生清洁保洁、绿化管理； 
4、各项目维修派单任务。</t>
  </si>
  <si>
    <t>1、大专及以上学历；
2、三年以上物业维修工作经验优先；
3、有较强的责任心和服务意识；
4、沟通能力强，稳重踏实。</t>
  </si>
  <si>
    <t>物业项目运营</t>
  </si>
  <si>
    <t>1、负责对公司管辖各物业项目日常物业管理服务经营行为，进行运营管理、监督、指导，推动建立公司物业运营管控体系。
2、系统品质体系建设工作；
4、组织各专业口运营品质提升；
5、多种经营拓展和管理工作；
6、负责物业公司新项目前期阶段性工作；
7、对各项目中先进有效的管理方法在公司范围内予以推广，对出现的问题督促其予以纠正和改进，并进行总结分析，形成公司范围内的案例共享和信息资源共享平台。</t>
  </si>
  <si>
    <t>1、大专及以上学历；
2、具有二年以上物业管理、市场管理经验优先；
3、能够独立开展物业方案编写、费用测算等工作；具有物业投标工作经验者；
4、熟悉株洲及全国物业管理市场及物业管理相关法律、法规。</t>
  </si>
  <si>
    <t>资源公司（不含农贸市场）双向选择岗位合计：</t>
  </si>
  <si>
    <t>农贸市场岗位清单</t>
  </si>
  <si>
    <t>市场</t>
  </si>
  <si>
    <t>管理层</t>
  </si>
  <si>
    <t>主任</t>
  </si>
  <si>
    <t xml:space="preserve">主持湘天桥、铜塘湾农贸市场及湘天桥周边配套停车场全面工作；
</t>
  </si>
  <si>
    <t>1、具备农贸市场管理工作经验2年以上；                     
2、具有优秀的统筹协调、执行力、沟通能力；
3、具有丰富的行业资源、人脉，与品牌有良好合作关系；
4、熟悉行业知识，有较强的创新能力，拓展新的渠道，了解线上及线下推广形式；
5、市场敏锐度高，具备良好的商务谈判技巧，较强的计划性、协调能力和表达能力。</t>
  </si>
  <si>
    <t>年度工资总额不超过6万</t>
  </si>
  <si>
    <t>主持先锋、杉木塘市场全面工作</t>
  </si>
  <si>
    <t>主持天源、九圆市场全面工作</t>
  </si>
  <si>
    <t>副主任</t>
  </si>
  <si>
    <t>主持双丰农贸市场及拟接收3个农贸市场，2处便民点全面工作</t>
  </si>
  <si>
    <t>协助主任各项工作，主要负责九圆市场运营管理工作</t>
  </si>
  <si>
    <t>湘天桥、铜塘湾及湘天桥周边配套停车场</t>
  </si>
  <si>
    <t>创建工作及内勤组</t>
  </si>
  <si>
    <t xml:space="preserve">负责市场财务、内务工作（收入往来、水电充值、收支台账编制）、成本控制工作、招商招租工作。
</t>
  </si>
  <si>
    <t>1、1年以上工作经验，有在农贸市场及物业工作经验优先；
2、认真细致，爱岗敬业，吃苦耐劳，有良好的职业操守；
3、思维敏捷，接受能力强，能独立思考，善于总结工作经验；
4、熟练应用财务及Office办公软件，有实际操作者优先；
5、具有良好的沟通能力。</t>
  </si>
  <si>
    <t>食品安全检测及线上配送工作</t>
  </si>
  <si>
    <t xml:space="preserve">负责市场线上配送事项及食品安全检测。
</t>
  </si>
  <si>
    <t>1、熟悉电脑操作，具有一定的专业知识；
2、熟悉食品安全检测仪器的使用维护及线上平台的操作；
3、性格开朗，认真细致，能够吃苦耐劳，具有良好的个人魅力和语言表达能力；
4、思维敏捷，接受能力强，能独立思考，善于总结工作经验；</t>
  </si>
  <si>
    <t>日常管理组</t>
  </si>
  <si>
    <t>负责市场巡查及安全维稳、零担管理、行区招商招租、对外协调、对外宣传、市场调研、创文创卫工作。</t>
  </si>
  <si>
    <t>1、具有农贸市场管理工作经验优先；
2、有创收、食品安全、招商、运营方面的经验；
3、熟练使用现代化办公设备及办公软件；
4、工作细致有责任心，具备突发事件的处理能力，沟通协调能力较好；
5、具有良好的敬业精神和团队合作精神。</t>
  </si>
  <si>
    <t>九圆、天源市场</t>
  </si>
  <si>
    <t xml:space="preserve">负责市场财务、内务工作（收入往来、水电充值、收支台账编制）、成本控制工作
</t>
  </si>
  <si>
    <t>1、熟悉电脑操作，具有一定的专业知识；
2、熟悉食品安全检测仪器的使用维护及线上平台的操作；
3、性格开朗，认真细致，能够吃苦耐劳，具有良好的个人魅力和语言表达能力；
4、思维敏捷，接受能力强，能独立思考，善于总结工作经验。</t>
  </si>
  <si>
    <t>先锋、杉木塘市场</t>
  </si>
  <si>
    <t>双丰农贸市场及拟接收3个农贸市场，2处便民点</t>
  </si>
  <si>
    <t>农贸市场双向选择岗位小计</t>
  </si>
  <si>
    <t>资源公司双向选择岗位合计：</t>
  </si>
  <si>
    <t>备注：农贸市场管理人员由资源公司自行组织竞聘工作，并报集团审批认定。</t>
  </si>
  <si>
    <t>子公司双向选择岗位总计：</t>
  </si>
  <si>
    <t>株洲轨道交通产业发展股份有限公司</t>
  </si>
  <si>
    <t>业务管理部
（9人）</t>
  </si>
  <si>
    <t>部门经理</t>
  </si>
  <si>
    <t>1、全面负责业务管理工作；
2、具体负责决策的贯彻落实（包括股东会、董事会、监事会）。</t>
  </si>
  <si>
    <t>1、本科及以上学历；
2、具有综合管理工作经验5年以上；
3、具备较强的综合协调能力。</t>
  </si>
  <si>
    <t>6万/年+绩效</t>
  </si>
  <si>
    <t>业务主管1</t>
  </si>
  <si>
    <t>1、对外推介，负责公司对外的整体宣传;
2、负责公司各类会议的记录工作，撰写公司相关会议的会议纪要，起草公司各类文字材料；
3、沟通协调各部门，督办领导批示事项。</t>
  </si>
  <si>
    <t>1、本科及以上学历；有2年及以上相关工作经验；
2、具备较强的写作能力，能熟练操作常用办公软件；
3、具备较强的沟通协调能力。</t>
  </si>
  <si>
    <t>4.8万/年+绩效</t>
  </si>
  <si>
    <t>业务主管2</t>
  </si>
  <si>
    <t>1、负责与物业公司对接，严格执行合同约定条款，对物业公司进行规范化管理；
2、负责对接区工程事务服务中心，做好园区零星工程施工及维护；
3、负责园区电梯、行车、消防等特种设备管理；
4、负责园区公共配套设施的运营维护；
5、园区食堂及人才公寓管理。</t>
  </si>
  <si>
    <t>1、大专及以上学历；
2、有3年以上园区管理工作经验；
3、有较强的责任心和服务意识；
4、沟通能力强，稳重踏实。</t>
  </si>
  <si>
    <t>业务专员</t>
  </si>
  <si>
    <t>1、负责公司薪酬、五险一金、人力资源（招聘、入职、离职、劳动合同）、绩效考核相关工作；
2、负责公司党建、工会相关工作；
3、负责物资采购、接待活动、会务组织及服务。</t>
  </si>
  <si>
    <t>1、大专及以上学历，有2年及以上相关工作经验；
2、善于沟通、协调处理公共关系，具有一定的会务、外事接待能力；
3、有人力资源相关工作经验优先。</t>
  </si>
  <si>
    <t>市场一部
（5人）</t>
  </si>
  <si>
    <t>部门主管</t>
  </si>
  <si>
    <t>1、协助部门经理开展标准厂房的招商工作；
2、负责招商项目的前期洽谈、合同签订、项目落地工作；
3、负责入驻企业后期服务工作。</t>
  </si>
  <si>
    <t>1、本科及以上学历；
2、具有两年以上招商工作经验，有一定的产业项目包装策划能力；
3、有较强的沟通能力。</t>
  </si>
  <si>
    <t>招商服务专员</t>
  </si>
  <si>
    <t>1、协助配合部门经理及主管，全程参与招商及企业服务工作；
2、负责招商资料、租赁合同的管理；
3、收集整理标准厂房企业数据台账。</t>
  </si>
  <si>
    <t>1、大专及以上学历；
2、有较强的沟通能力；
3、熟悉轨道公司业务流程的优先。</t>
  </si>
  <si>
    <t>市场二部
（5人）</t>
  </si>
  <si>
    <t>1、协助部门经理开展科研中心、工业别墅的招商工作；
2、负责招商项目的前期洽谈、合同签订、项目落地工作；
3、负责入驻企业后期服务工作。</t>
  </si>
  <si>
    <t>1、本科及以上学历；
2、具有2年以上招商工作经验；
3、有较强的沟通能力。</t>
  </si>
  <si>
    <t>1、协助配合部门经理及主管，全程参与招商及企业服务工作；
2、负责招商资料、租赁合同的管理；
3、收集整理科研中心、工业别墅企业数据台账。</t>
  </si>
  <si>
    <t>1、大专及以上学历；
2、有较强的沟通能力。</t>
  </si>
  <si>
    <t>市场三部
（5人）</t>
  </si>
  <si>
    <t>1、全面负责园区商业配套区域的招商工作；
2、负责项目策划，招商体系建设及渠道构建，市场开拓；
3、负责招商项目的洽谈、履约。</t>
  </si>
  <si>
    <t>1、本科及以上学历；
2、具有3年以上招商工作经验；
3、具有较强的沟通谈判能力。</t>
  </si>
  <si>
    <t>1、协助部门经理开展商业配套区域的招商工作；
2、负责招商项目的前期洽谈、合同签订、项目落地工作；
3、负责入驻企业后期服务工作。</t>
  </si>
  <si>
    <t>1、协助配合部门经理及主管，全程参与招商及企业服务工作；
2、负责招商资料、租赁合同的管理；
3、收集整理商业配套企业数据台账。</t>
  </si>
  <si>
    <t>市场四部（3人）</t>
  </si>
  <si>
    <t>1、全面负责园区轻资产招商工作；
2、负责招商项目的洽谈、履约、税收达效；
3、培育企业发展壮大转实体。</t>
  </si>
  <si>
    <t>1、配合做好园区轻资产招商运营管理事务；
2、配合做好招商项目的洽谈、履约、税收达效等相关工作。</t>
  </si>
  <si>
    <t>产业投资管理部
（4人）</t>
  </si>
  <si>
    <t>1、负责产业基金和自有投资资金管理、运营及投资，对接市级平台各类基金管理；
2、做好股权投资项目的投后管理；
3、负责协助公司建立并保持与重要政府部门长期稳定的合作关系，争取政府的有力支持；
4、做好公司各类非股权投资项目的归口管理。</t>
  </si>
  <si>
    <t>1、大专及以上学历，或具有财经类中级及以上职称；
2、熟悉企业管理运作，有较强的沟通协调能力；
3、有投资管理相关工作经验优先。</t>
  </si>
  <si>
    <t>投资管理专员</t>
  </si>
  <si>
    <t>1、负责编制园区及公司产业项目投资规划，拟定产业投资项目商业计划书；
2、负责公司股权投资基金建设相关工作；
3、负责建立股权投资基金项目库，筛选技术水平高、管理团队优、成长速度快，发展潜力好的产业投资项目；
4、负责园区创业资金管理工作，为初创型企业提供创业所需的资金资源，开展科技银行、种子资金、孵化资金以及融资担保等金融服务业务。</t>
  </si>
  <si>
    <t>1、大专及以上学历；
2、有较强的沟通和文字写作能力，善于思考、勤奋，品行端正、踏实稳定，具有良好的团队合作精神；
3、获得证券从业资格证、资产评估师、律师证等优先考虑。</t>
  </si>
  <si>
    <t>1、负责收集、跟踪、汇总和分析国家及行业相关法律、法规与新政策，并根据相关政策积极组织项目申报工作；
2、负责完成项目申报任务，推进完成项目建设，以及项目验收资料的准备、送审和验收，申报项目的后期验证；
3、负责配合会计事务对申报项目的审计工作，对申报项目发生的数据及材料进行归纳，总结及整理；
4、对接政府职能部门，负责相关手续的办理。</t>
  </si>
  <si>
    <t>1、熟悉相关申报审批职能部门工作流程；
2、有较强的沟通和文字写作能力，善于思考、勤奋，品行端正、踏实稳定，具有良好的团队合作精神。</t>
  </si>
  <si>
    <t>业务岗</t>
  </si>
  <si>
    <t>轨道公司双向选择岗位合计：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</si>
</sst>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方正大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4"/>
      <color theme="1"/>
      <name val="方正大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6" fillId="31" borderId="26" applyNumberFormat="0" applyAlignment="0" applyProtection="0">
      <alignment vertical="center"/>
    </xf>
    <xf numFmtId="0" fontId="37" fillId="31" borderId="21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0" fontId="13" fillId="0" borderId="1" xfId="0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2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justify" vertical="center" wrapText="1"/>
    </xf>
    <xf numFmtId="0" fontId="0" fillId="0" borderId="14" xfId="0" applyFont="1" applyFill="1" applyBorder="1" applyAlignment="1">
      <alignment horizontal="justify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0" fillId="3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90" zoomScaleNormal="90" workbookViewId="0">
      <selection activeCell="A4" sqref="A4"/>
    </sheetView>
  </sheetViews>
  <sheetFormatPr defaultColWidth="9" defaultRowHeight="13.5"/>
  <cols>
    <col min="1" max="1" width="4.85833333333333" customWidth="1"/>
    <col min="2" max="2" width="12.5333333333333" customWidth="1"/>
    <col min="3" max="3" width="53.1916666666667" customWidth="1"/>
    <col min="4" max="4" width="52.6333333333333" customWidth="1"/>
    <col min="5" max="5" width="11.15" customWidth="1"/>
    <col min="6" max="6" width="12.0833333333333" style="28" customWidth="1"/>
    <col min="7" max="7" width="9.99166666666667" style="28" customWidth="1"/>
    <col min="8" max="8" width="9.58333333333333" style="28" customWidth="1"/>
    <col min="9" max="9" width="11.1083333333333" customWidth="1"/>
  </cols>
  <sheetData>
    <row r="1" ht="50" customHeight="1" spans="1:9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s="108" customFormat="1" ht="33" customHeight="1" spans="1:9">
      <c r="A2" s="112" t="s">
        <v>1</v>
      </c>
      <c r="B2" s="112"/>
      <c r="C2" s="112"/>
      <c r="D2" s="112"/>
      <c r="E2" s="112"/>
      <c r="F2" s="112"/>
      <c r="G2" s="112"/>
      <c r="H2" s="112"/>
      <c r="I2" s="112"/>
    </row>
    <row r="3" s="23" customFormat="1" ht="30" customHeight="1" spans="1:9">
      <c r="A3" s="113" t="s">
        <v>2</v>
      </c>
      <c r="B3" s="113" t="s">
        <v>3</v>
      </c>
      <c r="C3" s="113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</row>
    <row r="4" s="109" customFormat="1" ht="60" customHeight="1" spans="1:9">
      <c r="A4" s="114">
        <v>1</v>
      </c>
      <c r="B4" s="115" t="s">
        <v>11</v>
      </c>
      <c r="C4" s="116" t="s">
        <v>12</v>
      </c>
      <c r="D4" s="116" t="s">
        <v>13</v>
      </c>
      <c r="E4" s="115" t="s">
        <v>14</v>
      </c>
      <c r="F4" s="115" t="s">
        <v>15</v>
      </c>
      <c r="G4" s="117">
        <v>1</v>
      </c>
      <c r="H4" s="117"/>
      <c r="I4" s="149"/>
    </row>
    <row r="5" s="109" customFormat="1" ht="80" customHeight="1" spans="1:9">
      <c r="A5" s="114">
        <v>2</v>
      </c>
      <c r="B5" s="115" t="s">
        <v>16</v>
      </c>
      <c r="C5" s="116" t="s">
        <v>17</v>
      </c>
      <c r="D5" s="116" t="s">
        <v>18</v>
      </c>
      <c r="E5" s="115" t="s">
        <v>14</v>
      </c>
      <c r="F5" s="115" t="s">
        <v>19</v>
      </c>
      <c r="G5" s="117">
        <v>6</v>
      </c>
      <c r="H5" s="117"/>
      <c r="I5" s="149" t="s">
        <v>20</v>
      </c>
    </row>
    <row r="6" s="109" customFormat="1" ht="84" customHeight="1" spans="1:9">
      <c r="A6" s="114">
        <v>3</v>
      </c>
      <c r="B6" s="115" t="s">
        <v>21</v>
      </c>
      <c r="C6" s="116" t="s">
        <v>22</v>
      </c>
      <c r="D6" s="116" t="s">
        <v>23</v>
      </c>
      <c r="E6" s="115" t="s">
        <v>14</v>
      </c>
      <c r="F6" s="115" t="s">
        <v>19</v>
      </c>
      <c r="G6" s="117"/>
      <c r="H6" s="117">
        <v>2</v>
      </c>
      <c r="I6" s="149" t="s">
        <v>20</v>
      </c>
    </row>
    <row r="7" s="109" customFormat="1" ht="67" customHeight="1" spans="1:9">
      <c r="A7" s="114">
        <v>4</v>
      </c>
      <c r="B7" s="115" t="s">
        <v>24</v>
      </c>
      <c r="C7" s="116" t="s">
        <v>25</v>
      </c>
      <c r="D7" s="116" t="s">
        <v>26</v>
      </c>
      <c r="E7" s="115" t="s">
        <v>14</v>
      </c>
      <c r="F7" s="115" t="s">
        <v>19</v>
      </c>
      <c r="G7" s="117">
        <v>2</v>
      </c>
      <c r="H7" s="117"/>
      <c r="I7" s="149" t="s">
        <v>20</v>
      </c>
    </row>
    <row r="8" s="109" customFormat="1" ht="60" customHeight="1" spans="1:9">
      <c r="A8" s="114">
        <v>5</v>
      </c>
      <c r="B8" s="115" t="s">
        <v>27</v>
      </c>
      <c r="C8" s="116" t="s">
        <v>28</v>
      </c>
      <c r="D8" s="116" t="s">
        <v>29</v>
      </c>
      <c r="E8" s="115" t="s">
        <v>14</v>
      </c>
      <c r="F8" s="115" t="s">
        <v>19</v>
      </c>
      <c r="G8" s="118">
        <v>2</v>
      </c>
      <c r="H8" s="118"/>
      <c r="I8" s="149" t="s">
        <v>20</v>
      </c>
    </row>
    <row r="9" s="109" customFormat="1" ht="71" customHeight="1" spans="1:9">
      <c r="A9" s="114">
        <v>6</v>
      </c>
      <c r="B9" s="115" t="s">
        <v>30</v>
      </c>
      <c r="C9" s="116" t="s">
        <v>31</v>
      </c>
      <c r="D9" s="116" t="s">
        <v>32</v>
      </c>
      <c r="E9" s="115" t="s">
        <v>33</v>
      </c>
      <c r="F9" s="115" t="s">
        <v>34</v>
      </c>
      <c r="G9" s="118">
        <v>3</v>
      </c>
      <c r="H9" s="118">
        <v>1</v>
      </c>
      <c r="I9" s="149" t="s">
        <v>35</v>
      </c>
    </row>
    <row r="10" s="109" customFormat="1" ht="72" customHeight="1" spans="1:9">
      <c r="A10" s="114">
        <v>7</v>
      </c>
      <c r="B10" s="115" t="s">
        <v>36</v>
      </c>
      <c r="C10" s="116" t="s">
        <v>37</v>
      </c>
      <c r="D10" s="116" t="s">
        <v>38</v>
      </c>
      <c r="E10" s="115" t="s">
        <v>33</v>
      </c>
      <c r="F10" s="115" t="s">
        <v>34</v>
      </c>
      <c r="G10" s="118">
        <v>4</v>
      </c>
      <c r="H10" s="118"/>
      <c r="I10" s="149" t="s">
        <v>35</v>
      </c>
    </row>
    <row r="11" s="109" customFormat="1" ht="32" customHeight="1" spans="1:9">
      <c r="A11" s="119" t="s">
        <v>39</v>
      </c>
      <c r="B11" s="120"/>
      <c r="C11" s="121"/>
      <c r="D11" s="116"/>
      <c r="E11" s="116"/>
      <c r="F11" s="115"/>
      <c r="G11" s="122">
        <f>SUM(G4:G10)</f>
        <v>18</v>
      </c>
      <c r="H11" s="122">
        <f>SUM(H4:H10)</f>
        <v>3</v>
      </c>
      <c r="I11" s="150"/>
    </row>
    <row r="12" s="109" customFormat="1" ht="43" customHeight="1" spans="1:9">
      <c r="A12" s="112" t="s">
        <v>40</v>
      </c>
      <c r="B12" s="112"/>
      <c r="C12" s="112"/>
      <c r="D12" s="112"/>
      <c r="E12" s="112"/>
      <c r="F12" s="112"/>
      <c r="G12" s="112"/>
      <c r="H12" s="112"/>
      <c r="I12" s="112"/>
    </row>
    <row r="13" s="109" customFormat="1" ht="28" customHeight="1" spans="1:9">
      <c r="A13" s="122" t="s">
        <v>2</v>
      </c>
      <c r="B13" s="122" t="s">
        <v>3</v>
      </c>
      <c r="C13" s="122" t="s">
        <v>4</v>
      </c>
      <c r="D13" s="114" t="s">
        <v>5</v>
      </c>
      <c r="E13" s="31" t="s">
        <v>6</v>
      </c>
      <c r="F13" s="31" t="s">
        <v>7</v>
      </c>
      <c r="G13" s="122" t="s">
        <v>8</v>
      </c>
      <c r="H13" s="122" t="s">
        <v>9</v>
      </c>
      <c r="I13" s="122" t="s">
        <v>10</v>
      </c>
    </row>
    <row r="14" s="109" customFormat="1" ht="65" customHeight="1" spans="1:9">
      <c r="A14" s="114">
        <v>1</v>
      </c>
      <c r="B14" s="115" t="s">
        <v>41</v>
      </c>
      <c r="C14" s="123" t="s">
        <v>42</v>
      </c>
      <c r="D14" s="124" t="s">
        <v>43</v>
      </c>
      <c r="E14" s="125" t="s">
        <v>14</v>
      </c>
      <c r="F14" s="115" t="s">
        <v>19</v>
      </c>
      <c r="G14" s="115">
        <v>1</v>
      </c>
      <c r="H14" s="115"/>
      <c r="I14" s="149" t="s">
        <v>20</v>
      </c>
    </row>
    <row r="15" s="109" customFormat="1" ht="72" customHeight="1" spans="1:9">
      <c r="A15" s="114">
        <v>2</v>
      </c>
      <c r="B15" s="115" t="s">
        <v>44</v>
      </c>
      <c r="C15" s="123" t="s">
        <v>45</v>
      </c>
      <c r="D15" s="124" t="s">
        <v>46</v>
      </c>
      <c r="E15" s="125" t="s">
        <v>14</v>
      </c>
      <c r="F15" s="115" t="s">
        <v>19</v>
      </c>
      <c r="G15" s="115">
        <v>1</v>
      </c>
      <c r="H15" s="115"/>
      <c r="I15" s="149" t="s">
        <v>20</v>
      </c>
    </row>
    <row r="16" s="109" customFormat="1" ht="67.5" spans="1:9">
      <c r="A16" s="114">
        <v>3</v>
      </c>
      <c r="B16" s="115" t="s">
        <v>47</v>
      </c>
      <c r="C16" s="123" t="s">
        <v>48</v>
      </c>
      <c r="D16" s="126" t="s">
        <v>49</v>
      </c>
      <c r="E16" s="125" t="s">
        <v>14</v>
      </c>
      <c r="F16" s="115" t="s">
        <v>19</v>
      </c>
      <c r="G16" s="115">
        <v>1</v>
      </c>
      <c r="H16" s="115"/>
      <c r="I16" s="149" t="s">
        <v>20</v>
      </c>
    </row>
    <row r="17" s="109" customFormat="1" ht="62" customHeight="1" spans="1:9">
      <c r="A17" s="114">
        <v>4</v>
      </c>
      <c r="B17" s="127" t="s">
        <v>50</v>
      </c>
      <c r="C17" s="128" t="s">
        <v>51</v>
      </c>
      <c r="D17" s="126" t="s">
        <v>52</v>
      </c>
      <c r="E17" s="125" t="s">
        <v>14</v>
      </c>
      <c r="F17" s="115" t="s">
        <v>19</v>
      </c>
      <c r="G17" s="115">
        <v>1</v>
      </c>
      <c r="H17" s="115"/>
      <c r="I17" s="149" t="s">
        <v>20</v>
      </c>
    </row>
    <row r="18" s="109" customFormat="1" ht="60" customHeight="1" spans="1:9">
      <c r="A18" s="114">
        <v>5</v>
      </c>
      <c r="B18" s="127" t="s">
        <v>53</v>
      </c>
      <c r="C18" s="128" t="s">
        <v>54</v>
      </c>
      <c r="D18" s="129" t="s">
        <v>55</v>
      </c>
      <c r="E18" s="130" t="s">
        <v>14</v>
      </c>
      <c r="F18" s="131" t="s">
        <v>56</v>
      </c>
      <c r="G18" s="131"/>
      <c r="H18" s="131">
        <v>1</v>
      </c>
      <c r="I18" s="151"/>
    </row>
    <row r="19" s="109" customFormat="1" ht="54" customHeight="1" spans="1:9">
      <c r="A19" s="132">
        <v>6</v>
      </c>
      <c r="B19" s="133" t="s">
        <v>57</v>
      </c>
      <c r="C19" s="129" t="s">
        <v>58</v>
      </c>
      <c r="D19" s="123" t="s">
        <v>59</v>
      </c>
      <c r="E19" s="115" t="s">
        <v>14</v>
      </c>
      <c r="F19" s="115" t="s">
        <v>19</v>
      </c>
      <c r="G19" s="115"/>
      <c r="H19" s="115">
        <v>1</v>
      </c>
      <c r="I19" s="149" t="s">
        <v>20</v>
      </c>
    </row>
    <row r="20" s="109" customFormat="1" ht="54" customHeight="1" spans="1:9">
      <c r="A20" s="114">
        <v>7</v>
      </c>
      <c r="B20" s="115" t="s">
        <v>60</v>
      </c>
      <c r="C20" s="126" t="s">
        <v>61</v>
      </c>
      <c r="D20" s="123" t="s">
        <v>62</v>
      </c>
      <c r="E20" s="115" t="s">
        <v>14</v>
      </c>
      <c r="F20" s="115" t="s">
        <v>19</v>
      </c>
      <c r="G20" s="115">
        <v>1</v>
      </c>
      <c r="H20" s="115"/>
      <c r="I20" s="149" t="s">
        <v>20</v>
      </c>
    </row>
    <row r="21" s="109" customFormat="1" ht="40" customHeight="1" spans="1:9">
      <c r="A21" s="134" t="s">
        <v>39</v>
      </c>
      <c r="B21" s="135"/>
      <c r="C21" s="135"/>
      <c r="D21" s="136"/>
      <c r="E21" s="136"/>
      <c r="F21" s="122"/>
      <c r="G21" s="122">
        <f>SUM(G14:G20)</f>
        <v>5</v>
      </c>
      <c r="H21" s="122">
        <f>SUM(H14:H19)</f>
        <v>2</v>
      </c>
      <c r="I21" s="150"/>
    </row>
    <row r="22" s="109" customFormat="1" ht="40" customHeight="1" spans="1:8">
      <c r="A22" s="137"/>
      <c r="B22" s="137"/>
      <c r="C22" s="137"/>
      <c r="D22" s="138"/>
      <c r="E22" s="138"/>
      <c r="F22" s="137"/>
      <c r="G22" s="137"/>
      <c r="H22" s="137"/>
    </row>
    <row r="23" s="109" customFormat="1" ht="40" customHeight="1" spans="1:8">
      <c r="A23" s="137"/>
      <c r="B23" s="137"/>
      <c r="C23" s="137"/>
      <c r="D23" s="138"/>
      <c r="E23" s="138"/>
      <c r="F23" s="137"/>
      <c r="G23" s="137"/>
      <c r="H23" s="137"/>
    </row>
    <row r="24" s="109" customFormat="1" ht="63" customHeight="1" spans="1:9">
      <c r="A24" s="112" t="s">
        <v>63</v>
      </c>
      <c r="B24" s="112"/>
      <c r="C24" s="112"/>
      <c r="D24" s="112"/>
      <c r="E24" s="112"/>
      <c r="F24" s="112"/>
      <c r="G24" s="112"/>
      <c r="H24" s="112"/>
      <c r="I24" s="112"/>
    </row>
    <row r="25" s="109" customFormat="1" ht="34" customHeight="1" spans="1:9">
      <c r="A25" s="122" t="s">
        <v>2</v>
      </c>
      <c r="B25" s="122" t="s">
        <v>3</v>
      </c>
      <c r="C25" s="119" t="s">
        <v>4</v>
      </c>
      <c r="D25" s="114" t="s">
        <v>5</v>
      </c>
      <c r="E25" s="31" t="s">
        <v>6</v>
      </c>
      <c r="F25" s="31" t="s">
        <v>7</v>
      </c>
      <c r="G25" s="122" t="s">
        <v>8</v>
      </c>
      <c r="H25" s="122" t="s">
        <v>9</v>
      </c>
      <c r="I25" s="122" t="s">
        <v>10</v>
      </c>
    </row>
    <row r="26" s="110" customFormat="1" ht="60" customHeight="1" spans="1:9">
      <c r="A26" s="139">
        <v>1</v>
      </c>
      <c r="B26" s="140" t="s">
        <v>64</v>
      </c>
      <c r="C26" s="141" t="s">
        <v>65</v>
      </c>
      <c r="D26" s="142" t="s">
        <v>66</v>
      </c>
      <c r="E26" s="143" t="s">
        <v>14</v>
      </c>
      <c r="F26" s="143" t="s">
        <v>67</v>
      </c>
      <c r="G26" s="143">
        <v>1</v>
      </c>
      <c r="H26" s="143"/>
      <c r="I26" s="152"/>
    </row>
    <row r="27" s="109" customFormat="1" ht="62" customHeight="1" spans="1:9">
      <c r="A27" s="114">
        <v>2</v>
      </c>
      <c r="B27" s="115" t="s">
        <v>68</v>
      </c>
      <c r="C27" s="144" t="s">
        <v>69</v>
      </c>
      <c r="D27" s="123" t="s">
        <v>70</v>
      </c>
      <c r="E27" s="115" t="s">
        <v>14</v>
      </c>
      <c r="F27" s="115" t="s">
        <v>19</v>
      </c>
      <c r="G27" s="115">
        <v>1</v>
      </c>
      <c r="H27" s="115"/>
      <c r="I27" s="150"/>
    </row>
    <row r="28" s="109" customFormat="1" ht="22" customHeight="1" spans="1:9">
      <c r="A28" s="122" t="s">
        <v>39</v>
      </c>
      <c r="B28" s="122"/>
      <c r="C28" s="122"/>
      <c r="D28" s="122"/>
      <c r="E28" s="122"/>
      <c r="F28" s="122"/>
      <c r="G28" s="122">
        <f>SUM(G26:G27)</f>
        <v>2</v>
      </c>
      <c r="H28" s="122"/>
      <c r="I28" s="150"/>
    </row>
    <row r="29" s="109" customFormat="1" ht="22" customHeight="1" spans="1:9">
      <c r="A29" s="145" t="s">
        <v>71</v>
      </c>
      <c r="B29" s="146"/>
      <c r="C29" s="146"/>
      <c r="D29" s="147"/>
      <c r="E29" s="106"/>
      <c r="F29" s="106"/>
      <c r="G29" s="106">
        <f>SUM(G28+G21+G11)</f>
        <v>25</v>
      </c>
      <c r="H29" s="106">
        <f>SUM(H28+H21+H11)</f>
        <v>5</v>
      </c>
      <c r="I29" s="153"/>
    </row>
    <row r="30" s="109" customFormat="1" spans="6:8">
      <c r="F30" s="148"/>
      <c r="G30" s="148"/>
      <c r="H30" s="148"/>
    </row>
  </sheetData>
  <mergeCells count="8">
    <mergeCell ref="A1:I1"/>
    <mergeCell ref="A2:I2"/>
    <mergeCell ref="A11:C11"/>
    <mergeCell ref="A12:I12"/>
    <mergeCell ref="A21:C21"/>
    <mergeCell ref="A24:I24"/>
    <mergeCell ref="A28:C28"/>
    <mergeCell ref="A29:C29"/>
  </mergeCells>
  <pageMargins left="0.118055555555556" right="0.0784722222222222" top="0.393055555555556" bottom="0.314583333333333" header="0.3" footer="0.3"/>
  <pageSetup paperSize="8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10" workbookViewId="0">
      <selection activeCell="A15" sqref="A15:I15"/>
    </sheetView>
  </sheetViews>
  <sheetFormatPr defaultColWidth="9" defaultRowHeight="13.5"/>
  <cols>
    <col min="1" max="1" width="4.46666666666667" customWidth="1"/>
    <col min="2" max="2" width="15" customWidth="1"/>
    <col min="3" max="3" width="12.825" style="28" customWidth="1"/>
    <col min="4" max="4" width="42.9416666666667" customWidth="1"/>
    <col min="5" max="5" width="45.4583333333333" customWidth="1"/>
    <col min="6" max="6" width="8.5" style="28" customWidth="1"/>
    <col min="7" max="7" width="13.25" style="29" customWidth="1"/>
    <col min="8" max="8" width="5.875" customWidth="1"/>
    <col min="9" max="9" width="11" customWidth="1"/>
  </cols>
  <sheetData>
    <row r="1" ht="48" customHeight="1" spans="1:9">
      <c r="A1" s="30" t="s">
        <v>72</v>
      </c>
      <c r="B1" s="30"/>
      <c r="C1" s="30"/>
      <c r="D1" s="30"/>
      <c r="E1" s="30"/>
      <c r="F1" s="30"/>
      <c r="G1" s="30"/>
      <c r="H1" s="30"/>
      <c r="I1" s="30"/>
    </row>
    <row r="2" s="20" customFormat="1" ht="28" customHeight="1" spans="1:9">
      <c r="A2" s="31" t="s">
        <v>2</v>
      </c>
      <c r="B2" s="31" t="s">
        <v>73</v>
      </c>
      <c r="C2" s="31" t="s">
        <v>3</v>
      </c>
      <c r="D2" s="32" t="s">
        <v>4</v>
      </c>
      <c r="E2" s="33" t="s">
        <v>5</v>
      </c>
      <c r="F2" s="31" t="s">
        <v>6</v>
      </c>
      <c r="G2" s="34" t="s">
        <v>7</v>
      </c>
      <c r="H2" s="31" t="s">
        <v>74</v>
      </c>
      <c r="I2" s="31" t="s">
        <v>10</v>
      </c>
    </row>
    <row r="3" s="20" customFormat="1" ht="28" customHeight="1" spans="1:9">
      <c r="A3" s="35">
        <v>1</v>
      </c>
      <c r="B3" s="36" t="s">
        <v>75</v>
      </c>
      <c r="C3" s="36" t="s">
        <v>76</v>
      </c>
      <c r="D3" s="37" t="s">
        <v>77</v>
      </c>
      <c r="E3" s="37" t="s">
        <v>78</v>
      </c>
      <c r="F3" s="35" t="s">
        <v>33</v>
      </c>
      <c r="G3" s="38" t="s">
        <v>79</v>
      </c>
      <c r="H3" s="36">
        <v>1</v>
      </c>
      <c r="I3" s="37" t="s">
        <v>80</v>
      </c>
    </row>
    <row r="4" ht="57" customHeight="1" spans="1:9">
      <c r="A4" s="39">
        <v>2</v>
      </c>
      <c r="B4" s="39" t="s">
        <v>81</v>
      </c>
      <c r="C4" s="40" t="s">
        <v>82</v>
      </c>
      <c r="D4" s="41" t="s">
        <v>83</v>
      </c>
      <c r="E4" s="42" t="s">
        <v>84</v>
      </c>
      <c r="F4" s="40" t="s">
        <v>33</v>
      </c>
      <c r="G4" s="42" t="s">
        <v>34</v>
      </c>
      <c r="H4" s="40">
        <v>1</v>
      </c>
      <c r="I4" s="37" t="s">
        <v>80</v>
      </c>
    </row>
    <row r="5" ht="72" customHeight="1" spans="1:9">
      <c r="A5" s="43">
        <v>3</v>
      </c>
      <c r="B5" s="40" t="s">
        <v>85</v>
      </c>
      <c r="C5" s="40" t="s">
        <v>86</v>
      </c>
      <c r="D5" s="44" t="s">
        <v>87</v>
      </c>
      <c r="E5" s="42" t="s">
        <v>88</v>
      </c>
      <c r="F5" s="40" t="s">
        <v>33</v>
      </c>
      <c r="G5" s="42" t="s">
        <v>34</v>
      </c>
      <c r="H5" s="40">
        <v>1</v>
      </c>
      <c r="I5" s="37" t="s">
        <v>80</v>
      </c>
    </row>
    <row r="6" ht="69" customHeight="1" spans="1:9">
      <c r="A6" s="43"/>
      <c r="B6" s="40"/>
      <c r="C6" s="40" t="s">
        <v>89</v>
      </c>
      <c r="D6" s="44" t="s">
        <v>90</v>
      </c>
      <c r="E6" s="42" t="s">
        <v>91</v>
      </c>
      <c r="F6" s="40" t="s">
        <v>33</v>
      </c>
      <c r="G6" s="42" t="s">
        <v>34</v>
      </c>
      <c r="H6" s="40">
        <v>1</v>
      </c>
      <c r="I6" s="37" t="s">
        <v>80</v>
      </c>
    </row>
    <row r="7" ht="93" customHeight="1" spans="1:9">
      <c r="A7" s="43"/>
      <c r="B7" s="40"/>
      <c r="C7" s="40" t="s">
        <v>92</v>
      </c>
      <c r="D7" s="44" t="s">
        <v>93</v>
      </c>
      <c r="E7" s="42" t="s">
        <v>94</v>
      </c>
      <c r="F7" s="40" t="s">
        <v>33</v>
      </c>
      <c r="G7" s="42" t="s">
        <v>34</v>
      </c>
      <c r="H7" s="40">
        <v>1</v>
      </c>
      <c r="I7" s="37" t="s">
        <v>80</v>
      </c>
    </row>
    <row r="8" ht="80" customHeight="1" spans="1:9">
      <c r="A8" s="40">
        <v>4</v>
      </c>
      <c r="B8" s="45" t="s">
        <v>95</v>
      </c>
      <c r="C8" s="40" t="s">
        <v>96</v>
      </c>
      <c r="D8" s="41" t="s">
        <v>97</v>
      </c>
      <c r="E8" s="46" t="s">
        <v>98</v>
      </c>
      <c r="F8" s="40" t="s">
        <v>33</v>
      </c>
      <c r="G8" s="42" t="s">
        <v>34</v>
      </c>
      <c r="H8" s="40">
        <v>1</v>
      </c>
      <c r="I8" s="37" t="s">
        <v>80</v>
      </c>
    </row>
    <row r="9" ht="72" customHeight="1" spans="1:9">
      <c r="A9" s="40"/>
      <c r="B9" s="47"/>
      <c r="C9" s="40" t="s">
        <v>96</v>
      </c>
      <c r="D9" s="41" t="s">
        <v>99</v>
      </c>
      <c r="E9" s="46" t="s">
        <v>100</v>
      </c>
      <c r="F9" s="40" t="s">
        <v>33</v>
      </c>
      <c r="G9" s="42" t="s">
        <v>34</v>
      </c>
      <c r="H9" s="40">
        <v>1</v>
      </c>
      <c r="I9" s="37" t="s">
        <v>80</v>
      </c>
    </row>
    <row r="10" ht="77" customHeight="1" spans="1:9">
      <c r="A10" s="40"/>
      <c r="B10" s="48"/>
      <c r="C10" s="40" t="s">
        <v>86</v>
      </c>
      <c r="D10" s="41" t="s">
        <v>101</v>
      </c>
      <c r="E10" s="46" t="s">
        <v>102</v>
      </c>
      <c r="F10" s="40" t="s">
        <v>33</v>
      </c>
      <c r="G10" s="42" t="s">
        <v>34</v>
      </c>
      <c r="H10" s="40">
        <v>1</v>
      </c>
      <c r="I10" s="37" t="s">
        <v>80</v>
      </c>
    </row>
    <row r="11" ht="93" customHeight="1" spans="1:9">
      <c r="A11" s="49">
        <v>5</v>
      </c>
      <c r="B11" s="40" t="s">
        <v>103</v>
      </c>
      <c r="C11" s="40" t="s">
        <v>104</v>
      </c>
      <c r="D11" s="50" t="s">
        <v>105</v>
      </c>
      <c r="E11" s="50" t="s">
        <v>106</v>
      </c>
      <c r="F11" s="40" t="s">
        <v>33</v>
      </c>
      <c r="G11" s="42" t="s">
        <v>34</v>
      </c>
      <c r="H11" s="40">
        <v>5</v>
      </c>
      <c r="I11" s="37" t="s">
        <v>80</v>
      </c>
    </row>
    <row r="12" ht="91" customHeight="1" spans="1:9">
      <c r="A12" s="49"/>
      <c r="B12" s="40"/>
      <c r="C12" s="40" t="s">
        <v>107</v>
      </c>
      <c r="D12" s="50" t="s">
        <v>108</v>
      </c>
      <c r="E12" s="50" t="s">
        <v>109</v>
      </c>
      <c r="F12" s="40" t="s">
        <v>33</v>
      </c>
      <c r="G12" s="42" t="s">
        <v>34</v>
      </c>
      <c r="H12" s="40">
        <v>4</v>
      </c>
      <c r="I12" s="37" t="s">
        <v>80</v>
      </c>
    </row>
    <row r="13" ht="27" customHeight="1" spans="1:9">
      <c r="A13" s="51" t="s">
        <v>110</v>
      </c>
      <c r="B13" s="51"/>
      <c r="C13" s="51"/>
      <c r="D13" s="51"/>
      <c r="E13" s="52"/>
      <c r="F13" s="51"/>
      <c r="G13" s="52"/>
      <c r="H13" s="51">
        <f>SUM(H3:H12)</f>
        <v>17</v>
      </c>
      <c r="I13" s="94"/>
    </row>
    <row r="14" customFormat="1" ht="27" customHeight="1" spans="1:9">
      <c r="A14" s="53"/>
      <c r="B14" s="53"/>
      <c r="C14" s="53"/>
      <c r="D14" s="53"/>
      <c r="E14" s="54"/>
      <c r="F14" s="53"/>
      <c r="G14" s="54"/>
      <c r="H14" s="53"/>
      <c r="I14" s="95"/>
    </row>
    <row r="15" s="21" customFormat="1" ht="81" customHeight="1" spans="1:9">
      <c r="A15" s="55" t="s">
        <v>111</v>
      </c>
      <c r="B15" s="55"/>
      <c r="C15" s="55"/>
      <c r="D15" s="55"/>
      <c r="E15" s="55"/>
      <c r="F15" s="55"/>
      <c r="G15" s="55"/>
      <c r="H15" s="55"/>
      <c r="I15" s="96"/>
    </row>
    <row r="16" customFormat="1" ht="30" customHeight="1" spans="1:9">
      <c r="A16" s="34" t="s">
        <v>2</v>
      </c>
      <c r="B16" s="34" t="s">
        <v>73</v>
      </c>
      <c r="C16" s="34" t="s">
        <v>3</v>
      </c>
      <c r="D16" s="34" t="s">
        <v>4</v>
      </c>
      <c r="E16" s="34" t="s">
        <v>5</v>
      </c>
      <c r="F16" s="34" t="s">
        <v>6</v>
      </c>
      <c r="G16" s="34" t="s">
        <v>7</v>
      </c>
      <c r="H16" s="34" t="s">
        <v>74</v>
      </c>
      <c r="I16" s="31" t="s">
        <v>10</v>
      </c>
    </row>
    <row r="17" s="22" customFormat="1" ht="64.05" customHeight="1" spans="1:9">
      <c r="A17" s="49">
        <v>1</v>
      </c>
      <c r="B17" s="49" t="s">
        <v>112</v>
      </c>
      <c r="C17" s="49" t="s">
        <v>76</v>
      </c>
      <c r="D17" s="56" t="s">
        <v>113</v>
      </c>
      <c r="E17" s="57" t="s">
        <v>114</v>
      </c>
      <c r="F17" s="49" t="s">
        <v>33</v>
      </c>
      <c r="G17" s="58" t="s">
        <v>115</v>
      </c>
      <c r="H17" s="49">
        <v>1</v>
      </c>
      <c r="I17" s="37" t="s">
        <v>80</v>
      </c>
    </row>
    <row r="18" s="22" customFormat="1" ht="57" customHeight="1" spans="1:9">
      <c r="A18" s="49">
        <v>2</v>
      </c>
      <c r="B18" s="49"/>
      <c r="C18" s="49" t="s">
        <v>116</v>
      </c>
      <c r="D18" s="57" t="s">
        <v>117</v>
      </c>
      <c r="E18" s="57" t="s">
        <v>118</v>
      </c>
      <c r="F18" s="49" t="s">
        <v>33</v>
      </c>
      <c r="G18" s="56" t="s">
        <v>34</v>
      </c>
      <c r="H18" s="49">
        <v>1</v>
      </c>
      <c r="I18" s="37" t="s">
        <v>80</v>
      </c>
    </row>
    <row r="19" s="22" customFormat="1" ht="79.8" customHeight="1" spans="1:9">
      <c r="A19" s="49">
        <v>3</v>
      </c>
      <c r="B19" s="59" t="s">
        <v>119</v>
      </c>
      <c r="C19" s="49" t="s">
        <v>120</v>
      </c>
      <c r="D19" s="57" t="s">
        <v>121</v>
      </c>
      <c r="E19" s="57" t="s">
        <v>122</v>
      </c>
      <c r="F19" s="49" t="s">
        <v>33</v>
      </c>
      <c r="G19" s="58" t="s">
        <v>115</v>
      </c>
      <c r="H19" s="49">
        <v>1</v>
      </c>
      <c r="I19" s="37" t="s">
        <v>80</v>
      </c>
    </row>
    <row r="20" s="22" customFormat="1" ht="76.95" customHeight="1" spans="1:9">
      <c r="A20" s="49">
        <v>4</v>
      </c>
      <c r="B20" s="60"/>
      <c r="C20" s="49" t="s">
        <v>123</v>
      </c>
      <c r="D20" s="57" t="s">
        <v>124</v>
      </c>
      <c r="E20" s="57" t="s">
        <v>125</v>
      </c>
      <c r="F20" s="49" t="s">
        <v>33</v>
      </c>
      <c r="G20" s="56" t="s">
        <v>126</v>
      </c>
      <c r="H20" s="49">
        <v>1</v>
      </c>
      <c r="I20" s="37" t="s">
        <v>80</v>
      </c>
    </row>
    <row r="21" s="22" customFormat="1" ht="66" customHeight="1" spans="1:9">
      <c r="A21" s="49">
        <v>5</v>
      </c>
      <c r="B21" s="49" t="s">
        <v>119</v>
      </c>
      <c r="C21" s="49" t="s">
        <v>127</v>
      </c>
      <c r="D21" s="57" t="s">
        <v>128</v>
      </c>
      <c r="E21" s="57" t="s">
        <v>129</v>
      </c>
      <c r="F21" s="49" t="s">
        <v>33</v>
      </c>
      <c r="G21" s="56" t="s">
        <v>34</v>
      </c>
      <c r="H21" s="49">
        <v>1</v>
      </c>
      <c r="I21" s="37" t="s">
        <v>80</v>
      </c>
    </row>
    <row r="22" s="22" customFormat="1" ht="55.05" customHeight="1" spans="1:9">
      <c r="A22" s="49">
        <v>6</v>
      </c>
      <c r="B22" s="49"/>
      <c r="C22" s="49" t="s">
        <v>130</v>
      </c>
      <c r="D22" s="57" t="s">
        <v>131</v>
      </c>
      <c r="E22" s="57" t="s">
        <v>132</v>
      </c>
      <c r="F22" s="49" t="s">
        <v>33</v>
      </c>
      <c r="G22" s="56" t="s">
        <v>34</v>
      </c>
      <c r="H22" s="49">
        <v>1</v>
      </c>
      <c r="I22" s="37" t="s">
        <v>80</v>
      </c>
    </row>
    <row r="23" s="22" customFormat="1" ht="33" customHeight="1" spans="1:9">
      <c r="A23" s="61" t="s">
        <v>133</v>
      </c>
      <c r="B23" s="61"/>
      <c r="C23" s="61"/>
      <c r="D23" s="61"/>
      <c r="E23" s="62"/>
      <c r="F23" s="63"/>
      <c r="G23" s="62"/>
      <c r="H23" s="63">
        <f>SUM(H17:H22)</f>
        <v>6</v>
      </c>
      <c r="I23" s="94"/>
    </row>
    <row r="24" s="22" customFormat="1" ht="33" customHeight="1" spans="1:9">
      <c r="A24" s="64"/>
      <c r="B24" s="64"/>
      <c r="C24" s="64"/>
      <c r="D24" s="64"/>
      <c r="E24" s="65"/>
      <c r="F24" s="66"/>
      <c r="G24" s="65"/>
      <c r="H24" s="66"/>
      <c r="I24" s="97"/>
    </row>
    <row r="25" ht="65" customHeight="1" spans="1:9">
      <c r="A25" s="4" t="s">
        <v>134</v>
      </c>
      <c r="B25" s="4"/>
      <c r="C25" s="4"/>
      <c r="D25" s="4"/>
      <c r="E25" s="4"/>
      <c r="F25" s="4"/>
      <c r="G25" s="4"/>
      <c r="H25" s="4"/>
      <c r="I25" s="4"/>
    </row>
    <row r="26" s="23" customFormat="1" ht="29" customHeight="1" spans="1:9">
      <c r="A26" s="31" t="s">
        <v>2</v>
      </c>
      <c r="B26" s="31" t="s">
        <v>73</v>
      </c>
      <c r="C26" s="31" t="s">
        <v>3</v>
      </c>
      <c r="D26" s="31" t="s">
        <v>4</v>
      </c>
      <c r="E26" s="31" t="s">
        <v>5</v>
      </c>
      <c r="F26" s="31" t="s">
        <v>6</v>
      </c>
      <c r="G26" s="34" t="s">
        <v>7</v>
      </c>
      <c r="H26" s="31" t="s">
        <v>74</v>
      </c>
      <c r="I26" s="31" t="s">
        <v>10</v>
      </c>
    </row>
    <row r="27" s="23" customFormat="1" ht="121" customHeight="1" spans="1:9">
      <c r="A27" s="35">
        <v>1</v>
      </c>
      <c r="B27" s="35" t="s">
        <v>135</v>
      </c>
      <c r="C27" s="35" t="s">
        <v>136</v>
      </c>
      <c r="D27" s="67" t="s">
        <v>137</v>
      </c>
      <c r="E27" s="67" t="s">
        <v>138</v>
      </c>
      <c r="F27" s="36" t="s">
        <v>33</v>
      </c>
      <c r="G27" s="42" t="s">
        <v>34</v>
      </c>
      <c r="H27" s="31">
        <v>2</v>
      </c>
      <c r="I27" s="37" t="s">
        <v>80</v>
      </c>
    </row>
    <row r="28" s="23" customFormat="1" ht="60" customHeight="1" spans="1:9">
      <c r="A28" s="35">
        <v>2</v>
      </c>
      <c r="B28" s="35"/>
      <c r="C28" s="35" t="s">
        <v>139</v>
      </c>
      <c r="D28" s="67" t="s">
        <v>140</v>
      </c>
      <c r="E28" s="67" t="s">
        <v>141</v>
      </c>
      <c r="F28" s="36" t="s">
        <v>33</v>
      </c>
      <c r="G28" s="42" t="s">
        <v>34</v>
      </c>
      <c r="H28" s="31">
        <v>1</v>
      </c>
      <c r="I28" s="37" t="s">
        <v>80</v>
      </c>
    </row>
    <row r="29" s="24" customFormat="1" ht="39" customHeight="1" spans="1:9">
      <c r="A29" s="68" t="s">
        <v>142</v>
      </c>
      <c r="B29" s="68"/>
      <c r="C29" s="68"/>
      <c r="D29" s="68"/>
      <c r="E29" s="69"/>
      <c r="F29" s="70"/>
      <c r="G29" s="69"/>
      <c r="H29" s="71">
        <v>3</v>
      </c>
      <c r="I29" s="94"/>
    </row>
    <row r="30" s="25" customFormat="1" ht="48" customHeight="1" spans="1:9">
      <c r="A30" s="4" t="s">
        <v>143</v>
      </c>
      <c r="B30" s="4"/>
      <c r="C30" s="4"/>
      <c r="D30" s="4"/>
      <c r="E30" s="4"/>
      <c r="F30" s="4"/>
      <c r="G30" s="4"/>
      <c r="H30" s="4"/>
      <c r="I30" s="4"/>
    </row>
    <row r="31" s="20" customFormat="1" ht="28" customHeight="1" spans="1:9">
      <c r="A31" s="31" t="s">
        <v>2</v>
      </c>
      <c r="B31" s="31" t="s">
        <v>73</v>
      </c>
      <c r="C31" s="31" t="s">
        <v>3</v>
      </c>
      <c r="D31" s="33" t="s">
        <v>4</v>
      </c>
      <c r="E31" s="33" t="s">
        <v>5</v>
      </c>
      <c r="F31" s="31" t="s">
        <v>6</v>
      </c>
      <c r="G31" s="34" t="s">
        <v>7</v>
      </c>
      <c r="H31" s="31" t="s">
        <v>74</v>
      </c>
      <c r="I31" s="98" t="s">
        <v>10</v>
      </c>
    </row>
    <row r="32" s="20" customFormat="1" ht="115" customHeight="1" spans="1:9">
      <c r="A32" s="35">
        <v>1</v>
      </c>
      <c r="B32" s="35" t="s">
        <v>144</v>
      </c>
      <c r="C32" s="35" t="s">
        <v>76</v>
      </c>
      <c r="D32" s="72" t="s">
        <v>145</v>
      </c>
      <c r="E32" s="72" t="s">
        <v>146</v>
      </c>
      <c r="F32" s="35" t="s">
        <v>33</v>
      </c>
      <c r="G32" s="40" t="s">
        <v>115</v>
      </c>
      <c r="H32" s="35">
        <v>1</v>
      </c>
      <c r="I32" s="37" t="s">
        <v>80</v>
      </c>
    </row>
    <row r="33" s="20" customFormat="1" ht="93" customHeight="1" spans="1:9">
      <c r="A33" s="35">
        <v>2</v>
      </c>
      <c r="B33" s="35" t="s">
        <v>147</v>
      </c>
      <c r="C33" s="35" t="s">
        <v>76</v>
      </c>
      <c r="D33" s="72" t="s">
        <v>148</v>
      </c>
      <c r="E33" s="72" t="s">
        <v>149</v>
      </c>
      <c r="F33" s="73" t="s">
        <v>33</v>
      </c>
      <c r="G33" s="40" t="s">
        <v>115</v>
      </c>
      <c r="H33" s="35">
        <v>1</v>
      </c>
      <c r="I33" s="37" t="s">
        <v>80</v>
      </c>
    </row>
    <row r="34" s="20" customFormat="1" ht="70" customHeight="1" spans="1:9">
      <c r="A34" s="35">
        <v>3</v>
      </c>
      <c r="B34" s="35" t="s">
        <v>150</v>
      </c>
      <c r="C34" s="35" t="s">
        <v>76</v>
      </c>
      <c r="D34" s="72" t="s">
        <v>151</v>
      </c>
      <c r="E34" s="72" t="s">
        <v>152</v>
      </c>
      <c r="F34" s="73" t="s">
        <v>33</v>
      </c>
      <c r="G34" s="40" t="s">
        <v>115</v>
      </c>
      <c r="H34" s="35">
        <v>1</v>
      </c>
      <c r="I34" s="37" t="s">
        <v>80</v>
      </c>
    </row>
    <row r="35" s="20" customFormat="1" ht="161" customHeight="1" spans="1:9">
      <c r="A35" s="35">
        <v>4</v>
      </c>
      <c r="B35" s="35" t="s">
        <v>153</v>
      </c>
      <c r="C35" s="35" t="s">
        <v>154</v>
      </c>
      <c r="D35" s="74" t="s">
        <v>155</v>
      </c>
      <c r="E35" s="74" t="s">
        <v>156</v>
      </c>
      <c r="F35" s="73" t="s">
        <v>33</v>
      </c>
      <c r="G35" s="40" t="s">
        <v>126</v>
      </c>
      <c r="H35" s="35">
        <v>1</v>
      </c>
      <c r="I35" s="37" t="s">
        <v>80</v>
      </c>
    </row>
    <row r="36" s="20" customFormat="1" ht="78" customHeight="1" spans="1:9">
      <c r="A36" s="35">
        <v>5</v>
      </c>
      <c r="B36" s="35" t="s">
        <v>144</v>
      </c>
      <c r="C36" s="40" t="s">
        <v>157</v>
      </c>
      <c r="D36" s="75" t="s">
        <v>158</v>
      </c>
      <c r="E36" s="75" t="s">
        <v>159</v>
      </c>
      <c r="F36" s="76" t="s">
        <v>33</v>
      </c>
      <c r="G36" s="42" t="s">
        <v>34</v>
      </c>
      <c r="H36" s="35">
        <v>1</v>
      </c>
      <c r="I36" s="37" t="s">
        <v>80</v>
      </c>
    </row>
    <row r="37" s="20" customFormat="1" ht="87" customHeight="1" spans="1:9">
      <c r="A37" s="35">
        <v>6</v>
      </c>
      <c r="B37" s="35" t="s">
        <v>150</v>
      </c>
      <c r="C37" s="40" t="s">
        <v>160</v>
      </c>
      <c r="D37" s="75" t="s">
        <v>161</v>
      </c>
      <c r="E37" s="75" t="s">
        <v>152</v>
      </c>
      <c r="F37" s="76" t="s">
        <v>33</v>
      </c>
      <c r="G37" s="42" t="s">
        <v>34</v>
      </c>
      <c r="H37" s="35">
        <v>1</v>
      </c>
      <c r="I37" s="37" t="s">
        <v>80</v>
      </c>
    </row>
    <row r="38" s="20" customFormat="1" ht="90" customHeight="1" spans="1:9">
      <c r="A38" s="35">
        <v>7</v>
      </c>
      <c r="B38" s="35" t="s">
        <v>147</v>
      </c>
      <c r="C38" s="40" t="s">
        <v>162</v>
      </c>
      <c r="D38" s="75" t="s">
        <v>163</v>
      </c>
      <c r="E38" s="75" t="s">
        <v>164</v>
      </c>
      <c r="F38" s="76" t="s">
        <v>33</v>
      </c>
      <c r="G38" s="42" t="s">
        <v>34</v>
      </c>
      <c r="H38" s="35">
        <v>1</v>
      </c>
      <c r="I38" s="37" t="s">
        <v>80</v>
      </c>
    </row>
    <row r="39" s="20" customFormat="1" ht="122" customHeight="1" spans="1:9">
      <c r="A39" s="35">
        <v>8</v>
      </c>
      <c r="B39" s="77" t="s">
        <v>153</v>
      </c>
      <c r="C39" s="40" t="s">
        <v>165</v>
      </c>
      <c r="D39" s="75" t="s">
        <v>166</v>
      </c>
      <c r="E39" s="75" t="s">
        <v>167</v>
      </c>
      <c r="F39" s="76" t="s">
        <v>33</v>
      </c>
      <c r="G39" s="42" t="s">
        <v>34</v>
      </c>
      <c r="H39" s="35">
        <v>1</v>
      </c>
      <c r="I39" s="37" t="s">
        <v>80</v>
      </c>
    </row>
    <row r="40" s="20" customFormat="1" ht="107" customHeight="1" spans="1:9">
      <c r="A40" s="35">
        <v>9</v>
      </c>
      <c r="B40" s="78"/>
      <c r="C40" s="35" t="s">
        <v>168</v>
      </c>
      <c r="D40" s="75" t="s">
        <v>169</v>
      </c>
      <c r="E40" s="75" t="s">
        <v>170</v>
      </c>
      <c r="F40" s="76" t="s">
        <v>33</v>
      </c>
      <c r="G40" s="42" t="s">
        <v>34</v>
      </c>
      <c r="H40" s="35">
        <v>1</v>
      </c>
      <c r="I40" s="37" t="s">
        <v>80</v>
      </c>
    </row>
    <row r="41" s="20" customFormat="1" ht="173" customHeight="1" spans="1:9">
      <c r="A41" s="35">
        <v>10</v>
      </c>
      <c r="B41" s="73"/>
      <c r="C41" s="40" t="s">
        <v>171</v>
      </c>
      <c r="D41" s="75" t="s">
        <v>172</v>
      </c>
      <c r="E41" s="75" t="s">
        <v>173</v>
      </c>
      <c r="F41" s="76" t="s">
        <v>33</v>
      </c>
      <c r="G41" s="42" t="s">
        <v>34</v>
      </c>
      <c r="H41" s="35">
        <v>2</v>
      </c>
      <c r="I41" s="37" t="s">
        <v>80</v>
      </c>
    </row>
    <row r="42" s="20" customFormat="1" ht="31" customHeight="1" spans="1:9">
      <c r="A42" s="79" t="s">
        <v>174</v>
      </c>
      <c r="B42" s="80"/>
      <c r="C42" s="80"/>
      <c r="D42" s="81"/>
      <c r="E42" s="82"/>
      <c r="F42" s="83"/>
      <c r="G42" s="82"/>
      <c r="H42" s="51">
        <f>SUM(H32:H41)</f>
        <v>11</v>
      </c>
      <c r="I42" s="99"/>
    </row>
    <row r="43" s="20" customFormat="1" ht="31" hidden="1" customHeight="1" spans="1:9">
      <c r="A43" s="53"/>
      <c r="B43" s="53"/>
      <c r="C43" s="53"/>
      <c r="D43" s="53"/>
      <c r="E43" s="84"/>
      <c r="F43" s="85"/>
      <c r="G43" s="86"/>
      <c r="H43" s="53"/>
      <c r="I43"/>
    </row>
    <row r="44" s="20" customFormat="1" ht="31" hidden="1" customHeight="1" spans="1:9">
      <c r="A44" s="53"/>
      <c r="B44" s="53"/>
      <c r="C44" s="53"/>
      <c r="D44" s="53"/>
      <c r="E44" s="84"/>
      <c r="F44" s="85"/>
      <c r="G44" s="86"/>
      <c r="H44" s="53"/>
      <c r="I44"/>
    </row>
    <row r="45" s="20" customFormat="1" ht="31" hidden="1" customHeight="1" spans="1:9">
      <c r="A45" s="53"/>
      <c r="B45" s="53"/>
      <c r="C45" s="53"/>
      <c r="D45" s="53"/>
      <c r="E45" s="84"/>
      <c r="F45" s="85"/>
      <c r="G45" s="86"/>
      <c r="H45" s="53"/>
      <c r="I45"/>
    </row>
    <row r="46" s="20" customFormat="1" ht="31" hidden="1" customHeight="1" spans="1:9">
      <c r="A46" s="53"/>
      <c r="B46" s="53"/>
      <c r="C46" s="53"/>
      <c r="D46" s="53"/>
      <c r="E46" s="84"/>
      <c r="F46" s="85"/>
      <c r="G46" s="86"/>
      <c r="H46" s="53"/>
      <c r="I46"/>
    </row>
    <row r="47" s="25" customFormat="1" ht="55" customHeight="1" spans="1:9">
      <c r="A47" s="87" t="s">
        <v>175</v>
      </c>
      <c r="B47" s="87"/>
      <c r="C47" s="87"/>
      <c r="D47" s="87"/>
      <c r="E47" s="87"/>
      <c r="F47" s="87"/>
      <c r="G47" s="88"/>
      <c r="H47" s="87"/>
      <c r="I47" s="87"/>
    </row>
    <row r="48" s="26" customFormat="1" ht="24" customHeight="1" spans="1:9">
      <c r="A48" s="31" t="s">
        <v>2</v>
      </c>
      <c r="B48" s="31" t="s">
        <v>176</v>
      </c>
      <c r="C48" s="31" t="s">
        <v>3</v>
      </c>
      <c r="D48" s="33" t="s">
        <v>4</v>
      </c>
      <c r="E48" s="33" t="s">
        <v>5</v>
      </c>
      <c r="F48" s="31" t="s">
        <v>6</v>
      </c>
      <c r="G48" s="89" t="s">
        <v>7</v>
      </c>
      <c r="H48" s="31" t="s">
        <v>74</v>
      </c>
      <c r="I48" s="100" t="s">
        <v>10</v>
      </c>
    </row>
    <row r="49" s="27" customFormat="1" ht="33" customHeight="1" spans="1:9">
      <c r="A49" s="35">
        <v>1</v>
      </c>
      <c r="B49" s="35" t="s">
        <v>177</v>
      </c>
      <c r="C49" s="35" t="s">
        <v>178</v>
      </c>
      <c r="D49" s="90" t="s">
        <v>179</v>
      </c>
      <c r="E49" s="72" t="s">
        <v>180</v>
      </c>
      <c r="F49" s="36" t="s">
        <v>33</v>
      </c>
      <c r="G49" s="56" t="s">
        <v>34</v>
      </c>
      <c r="H49" s="35">
        <v>1</v>
      </c>
      <c r="I49" s="101" t="s">
        <v>181</v>
      </c>
    </row>
    <row r="50" s="27" customFormat="1" ht="33" customHeight="1" spans="1:9">
      <c r="A50" s="35"/>
      <c r="B50" s="35"/>
      <c r="C50" s="35"/>
      <c r="D50" s="91" t="s">
        <v>182</v>
      </c>
      <c r="E50" s="72"/>
      <c r="F50" s="35" t="s">
        <v>33</v>
      </c>
      <c r="G50" s="56" t="s">
        <v>34</v>
      </c>
      <c r="H50" s="35">
        <v>1</v>
      </c>
      <c r="I50" s="101" t="s">
        <v>181</v>
      </c>
    </row>
    <row r="51" s="27" customFormat="1" ht="34" customHeight="1" spans="1:9">
      <c r="A51" s="35"/>
      <c r="B51" s="35"/>
      <c r="C51" s="35"/>
      <c r="D51" s="91" t="s">
        <v>183</v>
      </c>
      <c r="E51" s="72"/>
      <c r="F51" s="35" t="s">
        <v>33</v>
      </c>
      <c r="G51" s="56" t="s">
        <v>34</v>
      </c>
      <c r="H51" s="35">
        <v>1</v>
      </c>
      <c r="I51" s="101" t="s">
        <v>181</v>
      </c>
    </row>
    <row r="52" s="20" customFormat="1" ht="24" customHeight="1" spans="1:9">
      <c r="A52" s="35">
        <v>2</v>
      </c>
      <c r="B52" s="35"/>
      <c r="C52" s="35" t="s">
        <v>184</v>
      </c>
      <c r="D52" s="91" t="s">
        <v>185</v>
      </c>
      <c r="E52" s="72"/>
      <c r="F52" s="35" t="s">
        <v>33</v>
      </c>
      <c r="G52" s="56" t="s">
        <v>34</v>
      </c>
      <c r="H52" s="35">
        <v>1</v>
      </c>
      <c r="I52" s="101" t="s">
        <v>181</v>
      </c>
    </row>
    <row r="53" s="20" customFormat="1" ht="31" customHeight="1" spans="1:9">
      <c r="A53" s="35"/>
      <c r="B53" s="35"/>
      <c r="C53" s="35"/>
      <c r="D53" s="91" t="s">
        <v>186</v>
      </c>
      <c r="E53" s="72"/>
      <c r="F53" s="35" t="s">
        <v>33</v>
      </c>
      <c r="G53" s="56" t="s">
        <v>34</v>
      </c>
      <c r="H53" s="35">
        <v>1</v>
      </c>
      <c r="I53" s="101" t="s">
        <v>181</v>
      </c>
    </row>
    <row r="54" s="20" customFormat="1" ht="88" customHeight="1" spans="1:9">
      <c r="A54" s="35">
        <v>6</v>
      </c>
      <c r="B54" s="35" t="s">
        <v>187</v>
      </c>
      <c r="C54" s="40" t="s">
        <v>188</v>
      </c>
      <c r="D54" s="75" t="s">
        <v>189</v>
      </c>
      <c r="E54" s="72" t="s">
        <v>190</v>
      </c>
      <c r="F54" s="36" t="s">
        <v>33</v>
      </c>
      <c r="G54" s="56" t="s">
        <v>34</v>
      </c>
      <c r="H54" s="35">
        <v>1</v>
      </c>
      <c r="I54" s="101" t="s">
        <v>181</v>
      </c>
    </row>
    <row r="55" s="20" customFormat="1" ht="75" customHeight="1" spans="1:9">
      <c r="A55" s="35">
        <v>7</v>
      </c>
      <c r="B55" s="35"/>
      <c r="C55" s="40" t="s">
        <v>191</v>
      </c>
      <c r="D55" s="75" t="s">
        <v>192</v>
      </c>
      <c r="E55" s="75" t="s">
        <v>193</v>
      </c>
      <c r="F55" s="36" t="s">
        <v>33</v>
      </c>
      <c r="G55" s="56" t="s">
        <v>34</v>
      </c>
      <c r="H55" s="35">
        <v>1</v>
      </c>
      <c r="I55" s="101" t="s">
        <v>181</v>
      </c>
    </row>
    <row r="56" s="20" customFormat="1" ht="75" customHeight="1" spans="1:9">
      <c r="A56" s="35">
        <v>8</v>
      </c>
      <c r="B56" s="35"/>
      <c r="C56" s="40" t="s">
        <v>194</v>
      </c>
      <c r="D56" s="75" t="s">
        <v>195</v>
      </c>
      <c r="E56" s="75" t="s">
        <v>196</v>
      </c>
      <c r="F56" s="36" t="s">
        <v>33</v>
      </c>
      <c r="G56" s="56" t="s">
        <v>34</v>
      </c>
      <c r="H56" s="35">
        <v>3</v>
      </c>
      <c r="I56" s="101" t="s">
        <v>181</v>
      </c>
    </row>
    <row r="57" s="20" customFormat="1" ht="74" customHeight="1" spans="1:9">
      <c r="A57" s="35">
        <v>9</v>
      </c>
      <c r="B57" s="67" t="s">
        <v>197</v>
      </c>
      <c r="C57" s="40" t="s">
        <v>188</v>
      </c>
      <c r="D57" s="75" t="s">
        <v>198</v>
      </c>
      <c r="E57" s="72" t="s">
        <v>190</v>
      </c>
      <c r="F57" s="36" t="s">
        <v>33</v>
      </c>
      <c r="G57" s="56" t="s">
        <v>34</v>
      </c>
      <c r="H57" s="35">
        <v>1</v>
      </c>
      <c r="I57" s="101" t="s">
        <v>181</v>
      </c>
    </row>
    <row r="58" s="20" customFormat="1" ht="77" customHeight="1" spans="1:9">
      <c r="A58" s="35">
        <v>10</v>
      </c>
      <c r="B58" s="67" t="s">
        <v>197</v>
      </c>
      <c r="C58" s="40" t="s">
        <v>191</v>
      </c>
      <c r="D58" s="75" t="s">
        <v>192</v>
      </c>
      <c r="E58" s="75" t="s">
        <v>199</v>
      </c>
      <c r="F58" s="36" t="s">
        <v>33</v>
      </c>
      <c r="G58" s="56" t="s">
        <v>34</v>
      </c>
      <c r="H58" s="35">
        <v>1</v>
      </c>
      <c r="I58" s="101" t="s">
        <v>181</v>
      </c>
    </row>
    <row r="59" s="20" customFormat="1" ht="84" customHeight="1" spans="1:9">
      <c r="A59" s="35">
        <v>11</v>
      </c>
      <c r="B59" s="35" t="s">
        <v>197</v>
      </c>
      <c r="C59" s="40" t="s">
        <v>194</v>
      </c>
      <c r="D59" s="75" t="s">
        <v>195</v>
      </c>
      <c r="E59" s="75" t="s">
        <v>196</v>
      </c>
      <c r="F59" s="36" t="s">
        <v>33</v>
      </c>
      <c r="G59" s="56" t="s">
        <v>34</v>
      </c>
      <c r="H59" s="92">
        <v>2</v>
      </c>
      <c r="I59" s="101" t="s">
        <v>181</v>
      </c>
    </row>
    <row r="60" s="20" customFormat="1" ht="90" customHeight="1" spans="1:9">
      <c r="A60" s="35">
        <v>12</v>
      </c>
      <c r="B60" s="35" t="s">
        <v>200</v>
      </c>
      <c r="C60" s="40" t="s">
        <v>188</v>
      </c>
      <c r="D60" s="75" t="s">
        <v>198</v>
      </c>
      <c r="E60" s="72" t="s">
        <v>190</v>
      </c>
      <c r="F60" s="36" t="s">
        <v>33</v>
      </c>
      <c r="G60" s="56" t="s">
        <v>34</v>
      </c>
      <c r="H60" s="35">
        <v>1</v>
      </c>
      <c r="I60" s="101" t="s">
        <v>181</v>
      </c>
    </row>
    <row r="61" s="20" customFormat="1" ht="78" customHeight="1" spans="1:9">
      <c r="A61" s="35">
        <v>13</v>
      </c>
      <c r="B61" s="35"/>
      <c r="C61" s="40" t="s">
        <v>191</v>
      </c>
      <c r="D61" s="75" t="s">
        <v>192</v>
      </c>
      <c r="E61" s="75" t="s">
        <v>199</v>
      </c>
      <c r="F61" s="36" t="s">
        <v>33</v>
      </c>
      <c r="G61" s="56" t="s">
        <v>34</v>
      </c>
      <c r="H61" s="35">
        <v>1</v>
      </c>
      <c r="I61" s="101" t="s">
        <v>181</v>
      </c>
    </row>
    <row r="62" s="20" customFormat="1" ht="80" customHeight="1" spans="1:9">
      <c r="A62" s="35">
        <v>14</v>
      </c>
      <c r="B62" s="35"/>
      <c r="C62" s="40" t="s">
        <v>194</v>
      </c>
      <c r="D62" s="75" t="s">
        <v>195</v>
      </c>
      <c r="E62" s="75" t="s">
        <v>196</v>
      </c>
      <c r="F62" s="36" t="s">
        <v>33</v>
      </c>
      <c r="G62" s="56" t="s">
        <v>34</v>
      </c>
      <c r="H62" s="35">
        <v>2</v>
      </c>
      <c r="I62" s="101" t="s">
        <v>181</v>
      </c>
    </row>
    <row r="63" s="20" customFormat="1" ht="78" customHeight="1" spans="1:9">
      <c r="A63" s="35">
        <v>15</v>
      </c>
      <c r="B63" s="35" t="s">
        <v>201</v>
      </c>
      <c r="C63" s="40" t="s">
        <v>194</v>
      </c>
      <c r="D63" s="75" t="s">
        <v>195</v>
      </c>
      <c r="E63" s="75" t="s">
        <v>196</v>
      </c>
      <c r="F63" s="36" t="s">
        <v>33</v>
      </c>
      <c r="G63" s="56" t="s">
        <v>34</v>
      </c>
      <c r="H63" s="35">
        <v>1</v>
      </c>
      <c r="I63" s="101" t="s">
        <v>181</v>
      </c>
    </row>
    <row r="64" s="20" customFormat="1" ht="22" customHeight="1" spans="1:9">
      <c r="A64" s="31" t="s">
        <v>202</v>
      </c>
      <c r="B64" s="31"/>
      <c r="C64" s="31"/>
      <c r="D64" s="31"/>
      <c r="E64" s="75"/>
      <c r="F64" s="91"/>
      <c r="G64" s="93"/>
      <c r="H64" s="31">
        <f>SUM(H49:H63)</f>
        <v>19</v>
      </c>
      <c r="I64" s="102"/>
    </row>
    <row r="65" ht="22" customHeight="1" spans="1:9">
      <c r="A65" s="51" t="s">
        <v>203</v>
      </c>
      <c r="B65" s="51"/>
      <c r="C65" s="51"/>
      <c r="D65" s="51"/>
      <c r="E65" s="52"/>
      <c r="F65" s="51"/>
      <c r="G65" s="52"/>
      <c r="H65" s="51">
        <f>H64+H42</f>
        <v>30</v>
      </c>
      <c r="I65" s="99"/>
    </row>
    <row r="66" s="20" customFormat="1" ht="22" customHeight="1" spans="1:9">
      <c r="A66" s="103" t="s">
        <v>204</v>
      </c>
      <c r="B66" s="104"/>
      <c r="C66" s="104"/>
      <c r="D66" s="104"/>
      <c r="E66" s="104"/>
      <c r="F66" s="104"/>
      <c r="G66" s="104"/>
      <c r="H66" s="104"/>
      <c r="I66" s="107"/>
    </row>
    <row r="67" ht="24" customHeight="1" spans="1:9">
      <c r="A67" s="105" t="s">
        <v>205</v>
      </c>
      <c r="B67" s="105"/>
      <c r="C67" s="105"/>
      <c r="D67" s="105"/>
      <c r="E67" s="105"/>
      <c r="F67" s="105"/>
      <c r="G67" s="99"/>
      <c r="H67" s="106">
        <f>H13+H23+H29+H65</f>
        <v>56</v>
      </c>
      <c r="I67" s="99"/>
    </row>
  </sheetData>
  <mergeCells count="32">
    <mergeCell ref="A1:I1"/>
    <mergeCell ref="A13:D13"/>
    <mergeCell ref="A15:I15"/>
    <mergeCell ref="A23:D23"/>
    <mergeCell ref="A25:I25"/>
    <mergeCell ref="A29:D29"/>
    <mergeCell ref="A30:I30"/>
    <mergeCell ref="A42:D42"/>
    <mergeCell ref="A47:I47"/>
    <mergeCell ref="A64:D64"/>
    <mergeCell ref="A65:D65"/>
    <mergeCell ref="A66:I66"/>
    <mergeCell ref="A67:E67"/>
    <mergeCell ref="A5:A7"/>
    <mergeCell ref="A8:A10"/>
    <mergeCell ref="A11:A12"/>
    <mergeCell ref="A49:A51"/>
    <mergeCell ref="A52:A53"/>
    <mergeCell ref="B5:B7"/>
    <mergeCell ref="B8:B10"/>
    <mergeCell ref="B11:B12"/>
    <mergeCell ref="B17:B18"/>
    <mergeCell ref="B19:B20"/>
    <mergeCell ref="B21:B22"/>
    <mergeCell ref="B27:B28"/>
    <mergeCell ref="B39:B41"/>
    <mergeCell ref="B49:B53"/>
    <mergeCell ref="B54:B56"/>
    <mergeCell ref="B60:B62"/>
    <mergeCell ref="C49:C51"/>
    <mergeCell ref="C52:C53"/>
    <mergeCell ref="E49:E53"/>
  </mergeCells>
  <pageMargins left="0.472222222222222" right="0.0784722222222222" top="0.196527777777778" bottom="0.432638888888889" header="0.3" footer="0.511805555555556"/>
  <pageSetup paperSize="8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8.89166666666667" defaultRowHeight="13.5"/>
  <cols>
    <col min="1" max="1" width="4.5" customWidth="1"/>
    <col min="2" max="2" width="9.63333333333333" customWidth="1"/>
    <col min="3" max="3" width="13.625" customWidth="1"/>
    <col min="4" max="4" width="39.5583333333333" customWidth="1"/>
    <col min="5" max="5" width="35" customWidth="1"/>
    <col min="6" max="6" width="10.9083333333333" customWidth="1"/>
    <col min="7" max="7" width="12.5666666666667" customWidth="1"/>
    <col min="8" max="8" width="9.25" customWidth="1"/>
  </cols>
  <sheetData>
    <row r="1" s="1" customFormat="1" ht="48.95" customHeight="1" spans="1:9">
      <c r="A1" s="4" t="s">
        <v>206</v>
      </c>
      <c r="B1" s="4"/>
      <c r="C1" s="4"/>
      <c r="D1" s="4"/>
      <c r="E1" s="4"/>
      <c r="F1" s="4"/>
      <c r="G1" s="4"/>
      <c r="H1" s="4"/>
      <c r="I1" s="4"/>
    </row>
    <row r="2" s="2" customFormat="1" ht="31" customHeight="1" spans="1:9">
      <c r="A2" s="5" t="s">
        <v>2</v>
      </c>
      <c r="B2" s="5" t="s">
        <v>73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74</v>
      </c>
      <c r="I2" s="5" t="s">
        <v>10</v>
      </c>
    </row>
    <row r="3" s="2" customFormat="1" ht="57" customHeight="1" spans="1:9">
      <c r="A3" s="5">
        <v>1</v>
      </c>
      <c r="B3" s="6" t="s">
        <v>207</v>
      </c>
      <c r="C3" s="5" t="s">
        <v>208</v>
      </c>
      <c r="D3" s="7" t="s">
        <v>209</v>
      </c>
      <c r="E3" s="7" t="s">
        <v>210</v>
      </c>
      <c r="F3" s="5" t="s">
        <v>33</v>
      </c>
      <c r="G3" s="6" t="s">
        <v>211</v>
      </c>
      <c r="H3" s="5">
        <v>1</v>
      </c>
      <c r="I3" s="17"/>
    </row>
    <row r="4" s="2" customFormat="1" ht="78" customHeight="1" spans="1:9">
      <c r="A4" s="5">
        <v>2</v>
      </c>
      <c r="B4" s="6" t="s">
        <v>207</v>
      </c>
      <c r="C4" s="5" t="s">
        <v>212</v>
      </c>
      <c r="D4" s="7" t="s">
        <v>213</v>
      </c>
      <c r="E4" s="7" t="s">
        <v>214</v>
      </c>
      <c r="F4" s="5" t="s">
        <v>33</v>
      </c>
      <c r="G4" s="6" t="s">
        <v>215</v>
      </c>
      <c r="H4" s="5">
        <v>1</v>
      </c>
      <c r="I4" s="17"/>
    </row>
    <row r="5" s="2" customFormat="1" ht="110" customHeight="1" spans="1:9">
      <c r="A5" s="5">
        <v>3</v>
      </c>
      <c r="B5" s="6" t="s">
        <v>207</v>
      </c>
      <c r="C5" s="5" t="s">
        <v>216</v>
      </c>
      <c r="D5" s="7" t="s">
        <v>217</v>
      </c>
      <c r="E5" s="7" t="s">
        <v>218</v>
      </c>
      <c r="F5" s="5" t="s">
        <v>33</v>
      </c>
      <c r="G5" s="6" t="s">
        <v>215</v>
      </c>
      <c r="H5" s="5">
        <v>1</v>
      </c>
      <c r="I5" s="6"/>
    </row>
    <row r="6" s="2" customFormat="1" ht="86" customHeight="1" spans="1:9">
      <c r="A6" s="5">
        <v>4</v>
      </c>
      <c r="B6" s="6" t="s">
        <v>207</v>
      </c>
      <c r="C6" s="5" t="s">
        <v>219</v>
      </c>
      <c r="D6" s="7" t="s">
        <v>220</v>
      </c>
      <c r="E6" s="7" t="s">
        <v>221</v>
      </c>
      <c r="F6" s="5" t="s">
        <v>33</v>
      </c>
      <c r="G6" s="6" t="s">
        <v>34</v>
      </c>
      <c r="H6" s="5">
        <v>1</v>
      </c>
      <c r="I6" s="17"/>
    </row>
    <row r="7" s="2" customFormat="1" ht="73" customHeight="1" spans="1:9">
      <c r="A7" s="5">
        <v>6</v>
      </c>
      <c r="B7" s="6" t="s">
        <v>222</v>
      </c>
      <c r="C7" s="5" t="s">
        <v>223</v>
      </c>
      <c r="D7" s="8" t="s">
        <v>224</v>
      </c>
      <c r="E7" s="7" t="s">
        <v>225</v>
      </c>
      <c r="F7" s="5" t="s">
        <v>33</v>
      </c>
      <c r="G7" s="6" t="s">
        <v>215</v>
      </c>
      <c r="H7" s="5">
        <v>1</v>
      </c>
      <c r="I7" s="17"/>
    </row>
    <row r="8" s="2" customFormat="1" ht="72" customHeight="1" spans="1:9">
      <c r="A8" s="5">
        <v>7</v>
      </c>
      <c r="B8" s="6" t="s">
        <v>222</v>
      </c>
      <c r="C8" s="5" t="s">
        <v>226</v>
      </c>
      <c r="D8" s="8" t="s">
        <v>227</v>
      </c>
      <c r="E8" s="7" t="s">
        <v>228</v>
      </c>
      <c r="F8" s="5" t="s">
        <v>33</v>
      </c>
      <c r="G8" s="6" t="s">
        <v>34</v>
      </c>
      <c r="H8" s="5">
        <v>3</v>
      </c>
      <c r="I8" s="17"/>
    </row>
    <row r="9" s="2" customFormat="1" ht="72" customHeight="1" spans="1:9">
      <c r="A9" s="5">
        <v>9</v>
      </c>
      <c r="B9" s="6" t="s">
        <v>229</v>
      </c>
      <c r="C9" s="5" t="s">
        <v>223</v>
      </c>
      <c r="D9" s="8" t="s">
        <v>230</v>
      </c>
      <c r="E9" s="7" t="s">
        <v>231</v>
      </c>
      <c r="F9" s="5" t="s">
        <v>33</v>
      </c>
      <c r="G9" s="6" t="s">
        <v>215</v>
      </c>
      <c r="H9" s="5">
        <v>1</v>
      </c>
      <c r="I9" s="17"/>
    </row>
    <row r="10" s="2" customFormat="1" ht="59" customHeight="1" spans="1:9">
      <c r="A10" s="5">
        <v>10</v>
      </c>
      <c r="B10" s="6" t="s">
        <v>229</v>
      </c>
      <c r="C10" s="5" t="s">
        <v>226</v>
      </c>
      <c r="D10" s="8" t="s">
        <v>232</v>
      </c>
      <c r="E10" s="7" t="s">
        <v>233</v>
      </c>
      <c r="F10" s="5" t="s">
        <v>33</v>
      </c>
      <c r="G10" s="6" t="s">
        <v>34</v>
      </c>
      <c r="H10" s="5">
        <v>3</v>
      </c>
      <c r="I10" s="17"/>
    </row>
    <row r="11" s="2" customFormat="1" ht="61" customHeight="1" spans="1:9">
      <c r="A11" s="5">
        <v>11</v>
      </c>
      <c r="B11" s="6" t="s">
        <v>234</v>
      </c>
      <c r="C11" s="5" t="s">
        <v>208</v>
      </c>
      <c r="D11" s="8" t="s">
        <v>235</v>
      </c>
      <c r="E11" s="7" t="s">
        <v>236</v>
      </c>
      <c r="F11" s="5" t="s">
        <v>33</v>
      </c>
      <c r="G11" s="6" t="s">
        <v>211</v>
      </c>
      <c r="H11" s="5">
        <v>1</v>
      </c>
      <c r="I11" s="17"/>
    </row>
    <row r="12" s="2" customFormat="1" ht="62" customHeight="1" spans="1:9">
      <c r="A12" s="5">
        <v>12</v>
      </c>
      <c r="B12" s="6" t="s">
        <v>234</v>
      </c>
      <c r="C12" s="5" t="s">
        <v>223</v>
      </c>
      <c r="D12" s="8" t="s">
        <v>237</v>
      </c>
      <c r="E12" s="7" t="s">
        <v>231</v>
      </c>
      <c r="F12" s="5" t="s">
        <v>33</v>
      </c>
      <c r="G12" s="6" t="s">
        <v>215</v>
      </c>
      <c r="H12" s="5">
        <v>1</v>
      </c>
      <c r="I12" s="17"/>
    </row>
    <row r="13" s="2" customFormat="1" ht="61" customHeight="1" spans="1:9">
      <c r="A13" s="5">
        <v>13</v>
      </c>
      <c r="B13" s="6" t="s">
        <v>234</v>
      </c>
      <c r="C13" s="5" t="s">
        <v>226</v>
      </c>
      <c r="D13" s="8" t="s">
        <v>238</v>
      </c>
      <c r="E13" s="7" t="s">
        <v>233</v>
      </c>
      <c r="F13" s="5" t="s">
        <v>33</v>
      </c>
      <c r="G13" s="6" t="s">
        <v>34</v>
      </c>
      <c r="H13" s="5">
        <v>3</v>
      </c>
      <c r="I13" s="17"/>
    </row>
    <row r="14" s="2" customFormat="1" ht="53" customHeight="1" spans="1:9">
      <c r="A14" s="5">
        <v>14</v>
      </c>
      <c r="B14" s="9" t="s">
        <v>239</v>
      </c>
      <c r="C14" s="5" t="s">
        <v>208</v>
      </c>
      <c r="D14" s="8" t="s">
        <v>240</v>
      </c>
      <c r="E14" s="7" t="s">
        <v>236</v>
      </c>
      <c r="F14" s="5" t="s">
        <v>33</v>
      </c>
      <c r="G14" s="6" t="s">
        <v>211</v>
      </c>
      <c r="H14" s="5">
        <v>1</v>
      </c>
      <c r="I14" s="17"/>
    </row>
    <row r="15" s="2" customFormat="1" ht="47" customHeight="1" spans="1:9">
      <c r="A15" s="5">
        <v>15</v>
      </c>
      <c r="B15" s="10"/>
      <c r="C15" s="5" t="s">
        <v>226</v>
      </c>
      <c r="D15" s="8" t="s">
        <v>241</v>
      </c>
      <c r="E15" s="7" t="s">
        <v>233</v>
      </c>
      <c r="F15" s="5" t="s">
        <v>33</v>
      </c>
      <c r="G15" s="6" t="s">
        <v>34</v>
      </c>
      <c r="H15" s="5">
        <v>2</v>
      </c>
      <c r="I15" s="17"/>
    </row>
    <row r="16" s="2" customFormat="1" ht="81" customHeight="1" spans="1:9">
      <c r="A16" s="5">
        <v>16</v>
      </c>
      <c r="B16" s="6" t="s">
        <v>242</v>
      </c>
      <c r="C16" s="5" t="s">
        <v>208</v>
      </c>
      <c r="D16" s="8" t="s">
        <v>243</v>
      </c>
      <c r="E16" s="7" t="s">
        <v>244</v>
      </c>
      <c r="F16" s="5" t="s">
        <v>33</v>
      </c>
      <c r="G16" s="6" t="s">
        <v>211</v>
      </c>
      <c r="H16" s="5">
        <v>1</v>
      </c>
      <c r="I16" s="18"/>
    </row>
    <row r="17" s="2" customFormat="1" ht="111" customHeight="1" spans="1:9">
      <c r="A17" s="5">
        <v>17</v>
      </c>
      <c r="B17" s="6" t="s">
        <v>242</v>
      </c>
      <c r="C17" s="5" t="s">
        <v>245</v>
      </c>
      <c r="D17" s="8" t="s">
        <v>246</v>
      </c>
      <c r="E17" s="7" t="s">
        <v>247</v>
      </c>
      <c r="F17" s="5" t="s">
        <v>33</v>
      </c>
      <c r="G17" s="6" t="s">
        <v>34</v>
      </c>
      <c r="H17" s="5">
        <v>2</v>
      </c>
      <c r="I17" s="18"/>
    </row>
    <row r="18" s="2" customFormat="1" ht="116" customHeight="1" spans="1:9">
      <c r="A18" s="5">
        <v>18</v>
      </c>
      <c r="B18" s="6" t="s">
        <v>242</v>
      </c>
      <c r="C18" s="5" t="s">
        <v>245</v>
      </c>
      <c r="D18" s="8" t="s">
        <v>248</v>
      </c>
      <c r="E18" s="7" t="s">
        <v>249</v>
      </c>
      <c r="F18" s="11" t="s">
        <v>250</v>
      </c>
      <c r="G18" s="6" t="s">
        <v>34</v>
      </c>
      <c r="H18" s="5">
        <v>1</v>
      </c>
      <c r="I18" s="18"/>
    </row>
    <row r="19" s="3" customFormat="1" ht="30" customHeight="1" spans="1:9">
      <c r="A19" s="12" t="s">
        <v>251</v>
      </c>
      <c r="B19" s="13"/>
      <c r="C19" s="13"/>
      <c r="D19" s="14"/>
      <c r="E19" s="14"/>
      <c r="F19" s="15"/>
      <c r="G19" s="14"/>
      <c r="H19" s="16">
        <v>24</v>
      </c>
      <c r="I19" s="19"/>
    </row>
  </sheetData>
  <mergeCells count="3">
    <mergeCell ref="A1:I1"/>
    <mergeCell ref="A19:C19"/>
    <mergeCell ref="B14:B15"/>
  </mergeCells>
  <pageMargins left="0.590277777777778" right="0.75" top="0" bottom="0.0784722222222222" header="0.275" footer="0.118055555555556"/>
  <pageSetup paperSize="8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集团</vt:lpstr>
      <vt:lpstr>子公司</vt:lpstr>
      <vt:lpstr>轨道公司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tangsj0099</cp:lastModifiedBy>
  <dcterms:created xsi:type="dcterms:W3CDTF">2020-10-24T08:29:00Z</dcterms:created>
  <dcterms:modified xsi:type="dcterms:W3CDTF">2020-10-28T12:23:43Z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